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rs Buholzer\Meine Ablage\Tools\kmu-werkstatt.com\Bilder und Grafiken\Blog\"/>
    </mc:Choice>
  </mc:AlternateContent>
  <xr:revisionPtr revIDLastSave="0" documentId="13_ncr:1_{CAA95001-F1E1-4889-BABD-9AB7724B9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st-Zahlen erfassen" sheetId="1" r:id="rId1"/>
    <sheet name="Ist-Zahlen auswert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ORBLzET9rsuOXf/XGhf0nDn8JHiHFNFZQtO9QEgaig="/>
    </ext>
  </extLst>
</workbook>
</file>

<file path=xl/calcChain.xml><?xml version="1.0" encoding="utf-8"?>
<calcChain xmlns="http://schemas.openxmlformats.org/spreadsheetml/2006/main">
  <c r="C17" i="1" l="1"/>
  <c r="C19" i="1" s="1"/>
  <c r="C27" i="2"/>
  <c r="E8" i="2"/>
  <c r="I15" i="1"/>
  <c r="E15" i="2" s="1"/>
  <c r="G15" i="2" s="1"/>
  <c r="G15" i="1"/>
  <c r="I14" i="1"/>
  <c r="G14" i="1"/>
  <c r="G17" i="1" s="1"/>
  <c r="E9" i="2" s="1"/>
  <c r="I13" i="1"/>
  <c r="G13" i="1"/>
  <c r="I12" i="1"/>
  <c r="G12" i="1"/>
  <c r="I11" i="1"/>
  <c r="G11" i="1"/>
  <c r="I10" i="1"/>
  <c r="I17" i="1" s="1"/>
  <c r="E12" i="2" s="1"/>
  <c r="G10" i="1"/>
  <c r="G9" i="2" l="1"/>
  <c r="E10" i="2"/>
  <c r="G12" i="2"/>
  <c r="G10" i="2" l="1"/>
  <c r="E13" i="2"/>
  <c r="J21" i="2" l="1"/>
  <c r="J27" i="2"/>
  <c r="J23" i="2"/>
  <c r="G13" i="2"/>
  <c r="E16" i="2"/>
  <c r="G16" i="2" s="1"/>
  <c r="G21" i="2" l="1"/>
  <c r="E21" i="2"/>
  <c r="G27" i="2"/>
  <c r="E27" i="2"/>
  <c r="G23" i="2"/>
  <c r="E23" i="2"/>
  <c r="E25" i="2" s="1"/>
  <c r="J25" i="2"/>
  <c r="G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ID#AAAB0ANTZWE
Urs Buholzer    (2026-02-09 17:35:49)
Geben Sie hier Ihren Nettoumsatz (netto, ohne Mehrwertsteuer) ein.</t>
        </r>
      </text>
    </comment>
    <comment ref="C10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ID#AAAB0ANTZWc
Urs Buholzer    (2026-02-09 17:35:49)
Geben Sie hier alle Kosten ein, die in direktem Zusammenhang mit der Erstellung der Leistungen stehen: Materialeinkauf, Handelswaren, Bezugsspesen, Fremdleistungen, Transportkosten etc.</t>
        </r>
      </text>
    </comment>
    <comment ref="E10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ID#AAAB0ANTZWo
Geben Sie hier den Variator ein    (2026-02-09 17:35:49)
0.0 = Die Kosten sind zu 100% fix
1.0 = Die Kosten sind zu 100% variabel
Weitere Beispiele:
0.4 = Die Kosten sind zu 40% variabel
0.7 = Die Kosten sind zu 70 % variabel</t>
        </r>
      </text>
    </comment>
    <comment ref="C11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ID#AAAB0ANTZW0
Urs Buholzer    (2026-02-09 17:35:49)
Geben Sie hier das Total der Personalkosten ein: Löhne, Sozialleistungen, Weiterbildung, sonstiger Personalaufwand etc.</t>
        </r>
      </text>
    </comment>
    <comment ref="E11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ID#AAAB0ANTZWI
Geben Sie hier den Variator ein    (2026-02-09 17:35:49)
0.0 = Die Kosten sind zu 100% fix
1.0 = Die Kosten sind zu 100% variabel
Weitere Beispiele:
0.4 = Die Kosten sind zu 40% variabel
0.7 = Die Kosten sind zu 70 % variabel</t>
        </r>
      </text>
    </comment>
    <comment ref="C12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ID#AAAB0ANTZWM
Urs Buholzer    (2026-02-09 17:35:49)
Geben Sie hier alle Betriebskosten (ohne Marketing, Werbung) ein: Miete, Unterhalt &amp; Reparaturen, Fahrzeuge, Versicherungen, Büro &amp; Verwaltung, Kommunikation, IT etc.
Aber: Ohne Abschreibungen bzw. Bildung/Auflösung von Rückstellungen</t>
        </r>
      </text>
    </comment>
    <comment ref="E12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ID#AAAB0ANTZWg
Geben Sie hier den Variator ein    (2026-02-09 17:35:49)
0.0 = Die Kosten sind zu 100% fix
1.0 = Die Kosten sind zu 100% variabel
Weitere Beispiele:
0.4 = Die Kosten sind zu 40% variabel
0.7 = Die Kosten sind zu 70 % variabel</t>
        </r>
      </text>
    </comment>
    <comment ref="C13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ID#AAAB0ANTZWU
Urs Buholzer    (2026-02-09 17:35:49)
Geben Sie hier die Kosten für die Marktbearbeitung ein: Marketing, Werbung, Repräsentationsspesen, Kundenanlässe, Werbedrucksachen etc.</t>
        </r>
      </text>
    </comment>
    <comment ref="E13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ID#AAAB0ANTZWs
Geben Sie hier den Variator ein    (2026-02-09 17:35:49)
0.0 = Die Kosten sind zu 100% fix
1.0 = Die Kosten sind zu 100% variabel
Weitere Beispiele:
0.4 = Die Kosten sind zu 40% variabel
0.7 = Die Kosten sind zu 70 % variabel</t>
        </r>
      </text>
    </comment>
    <comment ref="C14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ID#AAAB0ANTZWw
Urs Buholzer    (2026-02-09 17:35:49)
Geben Sie hier die Kosten für die Finanzierung ein: Bankspesen, Gebühren, Kommissionen, Zinsen für Darlehen, Kontokorrente, Hypotheken etc.</t>
        </r>
      </text>
    </comment>
    <comment ref="E14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ID#AAAB0ANTZWY
Geben Sie hier den Variator ein    (2026-02-09 17:35:49)
0.0 = Die Kosten sind zu 100% fix
1.0 = Die Kosten sind zu 100% variabel
Weitere Beispiele:
0.4 = Die Kosten sind zu 40% variabel
0.7 = Die Kosten sind zu 70 % variabel</t>
        </r>
      </text>
    </comment>
    <comment ref="C15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ID#AAAB0ANTZWQ
Urs Buholzer    (2026-02-09 17:35:49)
Geben Sie hier das Total der Abschreibungen ein.</t>
        </r>
      </text>
    </comment>
    <comment ref="C21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ID#AAAB0ANTZWk
Urs Buholzer    (2026-02-09 17:35:49)
Geben Sie hier ein, welchen Gewinn (vor Steuern) Sie erzielen möchten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nQeOJEC+n12j6+7GZUTzCwxchKA=="/>
    </ext>
  </extLst>
</comments>
</file>

<file path=xl/sharedStrings.xml><?xml version="1.0" encoding="utf-8"?>
<sst xmlns="http://schemas.openxmlformats.org/spreadsheetml/2006/main" count="34" uniqueCount="32">
  <si>
    <t>Break-Even-Analyse: Ist-Zahlen erfassen</t>
  </si>
  <si>
    <t>Betrag</t>
  </si>
  <si>
    <t>Variator</t>
  </si>
  <si>
    <t>Variabel</t>
  </si>
  <si>
    <t>Fix</t>
  </si>
  <si>
    <t>Nettoumsatz</t>
  </si>
  <si>
    <t>Direkte Kosten</t>
  </si>
  <si>
    <t>Personalkosten</t>
  </si>
  <si>
    <t>Betriebskosten</t>
  </si>
  <si>
    <t>Marketingkosten</t>
  </si>
  <si>
    <t>Kapitalkosten</t>
  </si>
  <si>
    <t>Abschreibungen</t>
  </si>
  <si>
    <t>Total Kosten</t>
  </si>
  <si>
    <t>Ist-Gewinn</t>
  </si>
  <si>
    <t>Plan-Gewinn</t>
  </si>
  <si>
    <t>Ist-Zahlen auswerten &gt;</t>
  </si>
  <si>
    <t>© 2026 Buholzer KMU Support GmbH</t>
  </si>
  <si>
    <t>Break-Even-Analyse: Ist-Zahlen auswerten</t>
  </si>
  <si>
    <t>Stufenweise Deckungsbeitragsrechnung</t>
  </si>
  <si>
    <t>Variable Kosten</t>
  </si>
  <si>
    <t>DB I (DBU)</t>
  </si>
  <si>
    <r>
      <rPr>
        <sz val="10"/>
        <color theme="1"/>
        <rFont val="Arial"/>
      </rPr>
      <t>Fixe Kosten</t>
    </r>
    <r>
      <rPr>
        <sz val="8"/>
        <color rgb="FF000000"/>
        <rFont val="Arial"/>
      </rPr>
      <t xml:space="preserve"> (ausgabewirksam)</t>
    </r>
  </si>
  <si>
    <t>DB II (Cash-Flow)</t>
  </si>
  <si>
    <r>
      <rPr>
        <sz val="10"/>
        <color theme="1"/>
        <rFont val="Arial"/>
      </rPr>
      <t xml:space="preserve">Fixe Kosten </t>
    </r>
    <r>
      <rPr>
        <sz val="8"/>
        <color rgb="FF000000"/>
        <rFont val="Arial"/>
      </rPr>
      <t>(nicht ausgabewirksam)</t>
    </r>
  </si>
  <si>
    <t>Gewinn vor Steuern</t>
  </si>
  <si>
    <t>Break-Even-Analyse</t>
  </si>
  <si>
    <t>Cash-Flow-Point (CFP)</t>
  </si>
  <si>
    <t>Break-Even-Point (BEP)</t>
  </si>
  <si>
    <t>Sicherheitsgrad</t>
  </si>
  <si>
    <r>
      <rPr>
        <sz val="10"/>
        <color theme="1"/>
        <rFont val="Arial"/>
      </rPr>
      <t xml:space="preserve">Zielumsatz </t>
    </r>
    <r>
      <rPr>
        <sz val="8"/>
        <color rgb="FF000000"/>
        <rFont val="Arial"/>
      </rPr>
      <t>mit Plan-Gewinn:</t>
    </r>
  </si>
  <si>
    <t>%-Werte im Verhältnis zum Nettoumsatz</t>
  </si>
  <si>
    <t>Zurück zu "Ist-Zahlen erfassen"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</si>
</sst>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_ ;[Red]\-#,##0\ "/>
    <numFmt numFmtId="166" formatCode="#,##0_ ;\-#,##0\ "/>
    <numFmt numFmtId="167" formatCode="_ * #,##0_ ;_ * \-#,##0_ ;_ * &quot;-&quot;??_ ;_ @_ "/>
  </numFmts>
  <fonts count="13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u/>
      <sz val="10"/>
      <color theme="10"/>
      <name val="Arial"/>
    </font>
    <font>
      <u/>
      <sz val="10"/>
      <color theme="10"/>
      <name val="Arial"/>
    </font>
    <font>
      <sz val="8"/>
      <color theme="1"/>
      <name val="Arial"/>
    </font>
    <font>
      <u/>
      <sz val="10"/>
      <color theme="10"/>
      <name val="Arial"/>
    </font>
    <font>
      <b/>
      <u/>
      <sz val="10"/>
      <color theme="1"/>
      <name val="Arial"/>
    </font>
    <font>
      <b/>
      <sz val="10"/>
      <color theme="1"/>
      <name val="Calibri"/>
    </font>
    <font>
      <u/>
      <sz val="10"/>
      <color rgb="FF0000FF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166" fontId="2" fillId="0" borderId="3" xfId="0" applyNumberFormat="1" applyFont="1" applyBorder="1" applyAlignment="1">
      <alignment vertical="center"/>
    </xf>
    <xf numFmtId="166" fontId="2" fillId="0" borderId="3" xfId="0" applyNumberFormat="1" applyFont="1" applyBorder="1" applyAlignment="1">
      <alignment horizontal="center" vertical="center"/>
    </xf>
    <xf numFmtId="166" fontId="2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9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0"/>
  <sheetViews>
    <sheetView showGridLines="0" showRowColHeaders="0" tabSelected="1" workbookViewId="0"/>
  </sheetViews>
  <sheetFormatPr baseColWidth="10" defaultColWidth="14.42578125" defaultRowHeight="15" customHeight="1" x14ac:dyDescent="0.25"/>
  <cols>
    <col min="1" max="1" width="3.7109375" customWidth="1"/>
    <col min="2" max="2" width="19.5703125" customWidth="1"/>
    <col min="3" max="3" width="10.28515625" customWidth="1"/>
    <col min="4" max="4" width="5.7109375" customWidth="1"/>
    <col min="5" max="5" width="6.28515625" customWidth="1"/>
    <col min="6" max="6" width="5.7109375" customWidth="1"/>
    <col min="7" max="7" width="11.42578125" customWidth="1"/>
    <col min="8" max="8" width="2.7109375" customWidth="1"/>
    <col min="9" max="9" width="11.42578125" customWidth="1"/>
    <col min="10" max="10" width="2.7109375" customWidth="1"/>
    <col min="11" max="26" width="11.42578125" customWidth="1"/>
    <col min="27" max="35" width="10.7109375" customWidth="1"/>
  </cols>
  <sheetData>
    <row r="1" spans="1:35" ht="9.75" customHeight="1" x14ac:dyDescent="0.25">
      <c r="A1" s="1"/>
      <c r="B1" s="2"/>
      <c r="C1" s="3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 x14ac:dyDescent="0.25">
      <c r="A2" s="1"/>
      <c r="B2" s="4" t="s">
        <v>0</v>
      </c>
      <c r="C2" s="3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</row>
    <row r="3" spans="1:35" ht="9.75" customHeight="1" x14ac:dyDescent="0.25">
      <c r="A3" s="1"/>
      <c r="B3" s="5"/>
      <c r="C3" s="6"/>
      <c r="D3" s="5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</row>
    <row r="4" spans="1:35" ht="16.5" customHeight="1" x14ac:dyDescent="0.25">
      <c r="A4" s="1"/>
      <c r="B4" s="2"/>
      <c r="C4" s="3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</row>
    <row r="5" spans="1:35" ht="16.5" customHeight="1" x14ac:dyDescent="0.25">
      <c r="A5" s="1"/>
      <c r="B5" s="2"/>
      <c r="C5" s="3"/>
      <c r="D5" s="2"/>
      <c r="E5" s="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</row>
    <row r="6" spans="1:35" ht="16.5" customHeight="1" x14ac:dyDescent="0.25">
      <c r="A6" s="7"/>
      <c r="B6" s="8"/>
      <c r="C6" s="9" t="s">
        <v>1</v>
      </c>
      <c r="D6" s="10"/>
      <c r="E6" s="11" t="s">
        <v>2</v>
      </c>
      <c r="F6" s="12"/>
      <c r="G6" s="9" t="s">
        <v>3</v>
      </c>
      <c r="H6" s="9"/>
      <c r="I6" s="9" t="s">
        <v>4</v>
      </c>
      <c r="J6" s="9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7"/>
      <c r="AB6" s="7"/>
      <c r="AC6" s="7"/>
      <c r="AD6" s="7"/>
      <c r="AE6" s="7"/>
      <c r="AF6" s="7"/>
      <c r="AG6" s="7"/>
      <c r="AH6" s="7"/>
      <c r="AI6" s="7"/>
    </row>
    <row r="7" spans="1:35" ht="16.5" customHeight="1" x14ac:dyDescent="0.25">
      <c r="A7" s="7"/>
      <c r="B7" s="13"/>
      <c r="C7" s="14"/>
      <c r="D7" s="10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7"/>
      <c r="AB7" s="7"/>
      <c r="AC7" s="7"/>
      <c r="AD7" s="7"/>
      <c r="AE7" s="7"/>
      <c r="AF7" s="7"/>
      <c r="AG7" s="7"/>
      <c r="AH7" s="7"/>
      <c r="AI7" s="7"/>
    </row>
    <row r="8" spans="1:35" ht="16.5" customHeight="1" x14ac:dyDescent="0.25">
      <c r="A8" s="7"/>
      <c r="B8" s="13" t="s">
        <v>5</v>
      </c>
      <c r="C8" s="15">
        <v>0.01</v>
      </c>
      <c r="D8" s="10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7"/>
      <c r="AB8" s="7"/>
      <c r="AC8" s="7"/>
      <c r="AD8" s="7"/>
      <c r="AE8" s="7"/>
      <c r="AF8" s="7"/>
      <c r="AG8" s="7"/>
      <c r="AH8" s="7"/>
      <c r="AI8" s="7"/>
    </row>
    <row r="9" spans="1:35" ht="9.75" customHeight="1" x14ac:dyDescent="0.25">
      <c r="A9" s="7"/>
      <c r="B9" s="13"/>
      <c r="C9" s="14"/>
      <c r="D9" s="10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7"/>
      <c r="AB9" s="7"/>
      <c r="AC9" s="7"/>
      <c r="AD9" s="7"/>
      <c r="AE9" s="7"/>
      <c r="AF9" s="7"/>
      <c r="AG9" s="7"/>
      <c r="AH9" s="7"/>
      <c r="AI9" s="7"/>
    </row>
    <row r="10" spans="1:35" ht="16.5" customHeight="1" x14ac:dyDescent="0.25">
      <c r="A10" s="7"/>
      <c r="B10" s="13" t="s">
        <v>6</v>
      </c>
      <c r="C10" s="15">
        <v>0</v>
      </c>
      <c r="D10" s="10"/>
      <c r="E10" s="16">
        <v>10</v>
      </c>
      <c r="F10" s="12"/>
      <c r="G10" s="17">
        <f t="shared" ref="G10:G15" si="0">C10/10*E10</f>
        <v>0</v>
      </c>
      <c r="H10" s="17"/>
      <c r="I10" s="17">
        <f t="shared" ref="I10:I15" si="1">C10/10*(10-E10)</f>
        <v>0</v>
      </c>
      <c r="J10" s="17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6.5" customHeight="1" x14ac:dyDescent="0.25">
      <c r="A11" s="7"/>
      <c r="B11" s="13" t="s">
        <v>7</v>
      </c>
      <c r="C11" s="15">
        <v>0</v>
      </c>
      <c r="D11" s="10"/>
      <c r="E11" s="16">
        <v>0</v>
      </c>
      <c r="F11" s="12"/>
      <c r="G11" s="17">
        <f t="shared" si="0"/>
        <v>0</v>
      </c>
      <c r="H11" s="17"/>
      <c r="I11" s="17">
        <f t="shared" si="1"/>
        <v>0</v>
      </c>
      <c r="J11" s="17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6.5" customHeight="1" x14ac:dyDescent="0.25">
      <c r="A12" s="7"/>
      <c r="B12" s="13" t="s">
        <v>8</v>
      </c>
      <c r="C12" s="15">
        <v>0</v>
      </c>
      <c r="D12" s="10"/>
      <c r="E12" s="16">
        <v>0</v>
      </c>
      <c r="F12" s="12"/>
      <c r="G12" s="17">
        <f t="shared" si="0"/>
        <v>0</v>
      </c>
      <c r="H12" s="17"/>
      <c r="I12" s="17">
        <f t="shared" si="1"/>
        <v>0</v>
      </c>
      <c r="J12" s="17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16.5" customHeight="1" x14ac:dyDescent="0.25">
      <c r="A13" s="7"/>
      <c r="B13" s="13" t="s">
        <v>9</v>
      </c>
      <c r="C13" s="15">
        <v>0</v>
      </c>
      <c r="D13" s="10"/>
      <c r="E13" s="16">
        <v>0</v>
      </c>
      <c r="F13" s="12"/>
      <c r="G13" s="17">
        <f t="shared" si="0"/>
        <v>0</v>
      </c>
      <c r="H13" s="17"/>
      <c r="I13" s="17">
        <f t="shared" si="1"/>
        <v>0</v>
      </c>
      <c r="J13" s="17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7"/>
      <c r="AB13" s="7"/>
      <c r="AC13" s="7"/>
      <c r="AD13" s="7"/>
      <c r="AE13" s="7"/>
      <c r="AF13" s="7"/>
      <c r="AG13" s="7"/>
      <c r="AH13" s="7"/>
      <c r="AI13" s="7"/>
    </row>
    <row r="14" spans="1:35" ht="16.5" customHeight="1" x14ac:dyDescent="0.25">
      <c r="A14" s="7"/>
      <c r="B14" s="13" t="s">
        <v>10</v>
      </c>
      <c r="C14" s="15">
        <v>0</v>
      </c>
      <c r="D14" s="10"/>
      <c r="E14" s="16">
        <v>0</v>
      </c>
      <c r="F14" s="12"/>
      <c r="G14" s="17">
        <f t="shared" si="0"/>
        <v>0</v>
      </c>
      <c r="H14" s="17"/>
      <c r="I14" s="17">
        <f t="shared" si="1"/>
        <v>0</v>
      </c>
      <c r="J14" s="1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16.5" customHeight="1" x14ac:dyDescent="0.25">
      <c r="A15" s="7"/>
      <c r="B15" s="13" t="s">
        <v>11</v>
      </c>
      <c r="C15" s="15">
        <v>0</v>
      </c>
      <c r="D15" s="10"/>
      <c r="E15" s="2"/>
      <c r="F15" s="12"/>
      <c r="G15" s="17">
        <f t="shared" si="0"/>
        <v>0</v>
      </c>
      <c r="H15" s="17"/>
      <c r="I15" s="17">
        <f t="shared" si="1"/>
        <v>0</v>
      </c>
      <c r="J15" s="17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7"/>
      <c r="AB15" s="7"/>
      <c r="AC15" s="7"/>
      <c r="AD15" s="7"/>
      <c r="AE15" s="7"/>
      <c r="AF15" s="7"/>
      <c r="AG15" s="7"/>
      <c r="AH15" s="7"/>
      <c r="AI15" s="7"/>
    </row>
    <row r="16" spans="1:35" ht="9.75" customHeight="1" x14ac:dyDescent="0.25">
      <c r="A16" s="7"/>
      <c r="B16" s="7"/>
      <c r="C16" s="7"/>
      <c r="D16" s="7"/>
      <c r="E16" s="7"/>
      <c r="F16" s="12"/>
      <c r="G16" s="18"/>
      <c r="H16" s="18"/>
      <c r="I16" s="18"/>
      <c r="J16" s="18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16.5" customHeight="1" x14ac:dyDescent="0.25">
      <c r="A17" s="7"/>
      <c r="B17" s="19" t="s">
        <v>12</v>
      </c>
      <c r="C17" s="20">
        <f>SUM(C10:C16)</f>
        <v>0</v>
      </c>
      <c r="D17" s="21"/>
      <c r="E17" s="12"/>
      <c r="F17" s="12"/>
      <c r="G17" s="20">
        <f>SUM(G10:G16)</f>
        <v>0</v>
      </c>
      <c r="H17" s="17"/>
      <c r="I17" s="20">
        <f>SUM(I10:I16)</f>
        <v>0</v>
      </c>
      <c r="J17" s="1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9.75" customHeight="1" x14ac:dyDescent="0.25">
      <c r="A18" s="7"/>
      <c r="B18" s="13"/>
      <c r="C18" s="14"/>
      <c r="D18" s="12"/>
      <c r="E18" s="14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16.5" customHeight="1" x14ac:dyDescent="0.25">
      <c r="A19" s="7"/>
      <c r="B19" s="19" t="s">
        <v>13</v>
      </c>
      <c r="C19" s="20">
        <f>C8-C17</f>
        <v>0.01</v>
      </c>
      <c r="D19" s="12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16.5" customHeight="1" x14ac:dyDescent="0.25">
      <c r="A20" s="7"/>
      <c r="B20" s="13"/>
      <c r="C20" s="14"/>
      <c r="D20" s="12"/>
      <c r="E20" s="14"/>
      <c r="F20" s="12"/>
      <c r="G20" s="2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7"/>
      <c r="AB20" s="7"/>
      <c r="AC20" s="7"/>
      <c r="AD20" s="7"/>
      <c r="AE20" s="7"/>
      <c r="AF20" s="7"/>
      <c r="AG20" s="7"/>
      <c r="AH20" s="7"/>
      <c r="AI20" s="7"/>
    </row>
    <row r="21" spans="1:35" ht="16.5" customHeight="1" x14ac:dyDescent="0.25">
      <c r="A21" s="7"/>
      <c r="B21" s="13" t="s">
        <v>14</v>
      </c>
      <c r="C21" s="15">
        <v>0</v>
      </c>
      <c r="D21" s="12"/>
      <c r="E21" s="7"/>
      <c r="F21" s="12"/>
      <c r="G21" s="23" t="s">
        <v>15</v>
      </c>
      <c r="H21" s="24"/>
      <c r="I21" s="2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16.5" customHeight="1" x14ac:dyDescent="0.25">
      <c r="A22" s="1"/>
      <c r="B22" s="2"/>
      <c r="C22" s="2"/>
      <c r="D22" s="2"/>
      <c r="E22" s="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customHeight="1" x14ac:dyDescent="0.25">
      <c r="A23" s="1"/>
      <c r="B23" s="2"/>
      <c r="C23" s="2"/>
      <c r="D23" s="2"/>
      <c r="E23" s="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6.5" customHeight="1" x14ac:dyDescent="0.25">
      <c r="A24" s="1"/>
      <c r="B24" s="2"/>
      <c r="C24" s="2"/>
      <c r="D24" s="2"/>
      <c r="E24" s="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6.5" customHeight="1" x14ac:dyDescent="0.25">
      <c r="A25" s="1"/>
      <c r="B25" s="25"/>
      <c r="C25" s="2"/>
      <c r="D25" s="2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6.5" customHeight="1" x14ac:dyDescent="0.25">
      <c r="A26" s="1"/>
      <c r="B26" s="25" t="s">
        <v>16</v>
      </c>
      <c r="C26" s="2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6.5" customHeight="1" x14ac:dyDescent="0.25">
      <c r="A27" s="1"/>
      <c r="B27" s="25"/>
      <c r="C27" s="2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6.5" customHeight="1" x14ac:dyDescent="0.25">
      <c r="A28" s="1"/>
      <c r="B28" s="25"/>
      <c r="C28" s="2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6.5" customHeight="1" x14ac:dyDescent="0.25">
      <c r="A29" s="1"/>
      <c r="B29" s="2"/>
      <c r="C29" s="2"/>
      <c r="D29" s="2"/>
      <c r="E29" s="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6.5" customHeight="1" x14ac:dyDescent="0.25">
      <c r="A30" s="1"/>
      <c r="B30" s="2"/>
      <c r="C30" s="2"/>
      <c r="D30" s="2"/>
      <c r="E30" s="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6.5" customHeight="1" x14ac:dyDescent="0.25">
      <c r="A31" s="1"/>
      <c r="B31" s="2"/>
      <c r="C31" s="2"/>
      <c r="D31" s="2"/>
      <c r="E31" s="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6.5" customHeight="1" x14ac:dyDescent="0.25">
      <c r="A32" s="1"/>
      <c r="B32" s="26"/>
      <c r="C32" s="2"/>
      <c r="D32" s="2"/>
      <c r="E32" s="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6.5" customHeight="1" x14ac:dyDescent="0.25">
      <c r="A33" s="1"/>
      <c r="B33" s="2"/>
      <c r="C33" s="2"/>
      <c r="D33" s="2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6.5" customHeight="1" x14ac:dyDescent="0.25">
      <c r="A34" s="1"/>
      <c r="B34" s="2"/>
      <c r="C34" s="2"/>
      <c r="D34" s="2"/>
      <c r="E34" s="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6.5" customHeight="1" x14ac:dyDescent="0.25">
      <c r="A35" s="1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6.5" customHeight="1" x14ac:dyDescent="0.25">
      <c r="A36" s="1"/>
      <c r="B36" s="2"/>
      <c r="C36" s="2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6.5" customHeight="1" x14ac:dyDescent="0.25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2.75" customHeight="1" x14ac:dyDescent="0.25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customHeight="1" x14ac:dyDescent="0.25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customHeight="1" x14ac:dyDescent="0.25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customHeight="1" x14ac:dyDescent="0.25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customHeight="1" x14ac:dyDescent="0.25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customHeight="1" x14ac:dyDescent="0.25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customHeight="1" x14ac:dyDescent="0.25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 x14ac:dyDescent="0.25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 x14ac:dyDescent="0.25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customHeight="1" x14ac:dyDescent="0.25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customHeight="1" x14ac:dyDescent="0.25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customHeight="1" x14ac:dyDescent="0.25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customHeight="1" x14ac:dyDescent="0.25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 x14ac:dyDescent="0.25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customHeight="1" x14ac:dyDescent="0.25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customHeight="1" x14ac:dyDescent="0.25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customHeight="1" x14ac:dyDescent="0.25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customHeight="1" x14ac:dyDescent="0.25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customHeight="1" x14ac:dyDescent="0.25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 x14ac:dyDescent="0.25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customHeight="1" x14ac:dyDescent="0.25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customHeight="1" x14ac:dyDescent="0.25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customHeight="1" x14ac:dyDescent="0.25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customHeight="1" x14ac:dyDescent="0.25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customHeight="1" x14ac:dyDescent="0.25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customHeight="1" x14ac:dyDescent="0.25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customHeight="1" x14ac:dyDescent="0.25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customHeight="1" x14ac:dyDescent="0.25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customHeight="1" x14ac:dyDescent="0.25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customHeight="1" x14ac:dyDescent="0.2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customHeight="1" x14ac:dyDescent="0.2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customHeight="1" x14ac:dyDescent="0.2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customHeight="1" x14ac:dyDescent="0.2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customHeight="1" x14ac:dyDescent="0.2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customHeight="1" x14ac:dyDescent="0.2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customHeight="1" x14ac:dyDescent="0.2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customHeight="1" x14ac:dyDescent="0.2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customHeight="1" x14ac:dyDescent="0.2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customHeight="1" x14ac:dyDescent="0.2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customHeight="1" x14ac:dyDescent="0.2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customHeight="1" x14ac:dyDescent="0.2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customHeight="1" x14ac:dyDescent="0.2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customHeight="1" x14ac:dyDescent="0.2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customHeight="1" x14ac:dyDescent="0.2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customHeight="1" x14ac:dyDescent="0.2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customHeight="1" x14ac:dyDescent="0.2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customHeight="1" x14ac:dyDescent="0.2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customHeight="1" x14ac:dyDescent="0.2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customHeight="1" x14ac:dyDescent="0.2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customHeight="1" x14ac:dyDescent="0.2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customHeight="1" x14ac:dyDescent="0.2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customHeight="1" x14ac:dyDescent="0.2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customHeight="1" x14ac:dyDescent="0.2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customHeight="1" x14ac:dyDescent="0.2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customHeight="1" x14ac:dyDescent="0.2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customHeight="1" x14ac:dyDescent="0.2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customHeight="1" x14ac:dyDescent="0.2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customHeight="1" x14ac:dyDescent="0.2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customHeight="1" x14ac:dyDescent="0.2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customHeight="1" x14ac:dyDescent="0.2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customHeight="1" x14ac:dyDescent="0.2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customHeight="1" x14ac:dyDescent="0.2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customHeight="1" x14ac:dyDescent="0.2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 x14ac:dyDescent="0.2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 x14ac:dyDescent="0.2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 x14ac:dyDescent="0.2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 x14ac:dyDescent="0.2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 x14ac:dyDescent="0.2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 x14ac:dyDescent="0.2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 x14ac:dyDescent="0.2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 x14ac:dyDescent="0.2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 x14ac:dyDescent="0.2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 x14ac:dyDescent="0.2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 x14ac:dyDescent="0.2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 x14ac:dyDescent="0.2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 x14ac:dyDescent="0.2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 x14ac:dyDescent="0.2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 x14ac:dyDescent="0.2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 x14ac:dyDescent="0.2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 x14ac:dyDescent="0.2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 x14ac:dyDescent="0.2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 x14ac:dyDescent="0.2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 x14ac:dyDescent="0.2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 x14ac:dyDescent="0.2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 x14ac:dyDescent="0.2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 x14ac:dyDescent="0.2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 x14ac:dyDescent="0.2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 x14ac:dyDescent="0.2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 x14ac:dyDescent="0.2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 x14ac:dyDescent="0.2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 x14ac:dyDescent="0.2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 x14ac:dyDescent="0.2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 x14ac:dyDescent="0.2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 x14ac:dyDescent="0.2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 x14ac:dyDescent="0.2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 x14ac:dyDescent="0.2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 x14ac:dyDescent="0.2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 x14ac:dyDescent="0.2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 x14ac:dyDescent="0.2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 x14ac:dyDescent="0.2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 x14ac:dyDescent="0.2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 x14ac:dyDescent="0.2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 x14ac:dyDescent="0.2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 x14ac:dyDescent="0.2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 x14ac:dyDescent="0.2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 x14ac:dyDescent="0.2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 x14ac:dyDescent="0.2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 x14ac:dyDescent="0.2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 x14ac:dyDescent="0.2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 x14ac:dyDescent="0.2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 x14ac:dyDescent="0.2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 x14ac:dyDescent="0.2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 x14ac:dyDescent="0.2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 x14ac:dyDescent="0.2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 x14ac:dyDescent="0.2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 x14ac:dyDescent="0.25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 x14ac:dyDescent="0.25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 x14ac:dyDescent="0.25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 x14ac:dyDescent="0.25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 x14ac:dyDescent="0.25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 x14ac:dyDescent="0.25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 x14ac:dyDescent="0.25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 x14ac:dyDescent="0.25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 x14ac:dyDescent="0.25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 x14ac:dyDescent="0.25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 x14ac:dyDescent="0.25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 x14ac:dyDescent="0.25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 x14ac:dyDescent="0.25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 x14ac:dyDescent="0.25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 x14ac:dyDescent="0.25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 x14ac:dyDescent="0.25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 x14ac:dyDescent="0.25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 x14ac:dyDescent="0.25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 x14ac:dyDescent="0.25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 x14ac:dyDescent="0.25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 x14ac:dyDescent="0.25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 x14ac:dyDescent="0.25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 x14ac:dyDescent="0.25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 x14ac:dyDescent="0.25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 x14ac:dyDescent="0.25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 x14ac:dyDescent="0.25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 x14ac:dyDescent="0.25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 x14ac:dyDescent="0.25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 x14ac:dyDescent="0.25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 x14ac:dyDescent="0.25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 x14ac:dyDescent="0.25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 x14ac:dyDescent="0.25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 x14ac:dyDescent="0.25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 x14ac:dyDescent="0.25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 x14ac:dyDescent="0.25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 x14ac:dyDescent="0.25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 x14ac:dyDescent="0.25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 x14ac:dyDescent="0.25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 x14ac:dyDescent="0.25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 x14ac:dyDescent="0.25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 x14ac:dyDescent="0.25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 x14ac:dyDescent="0.25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 x14ac:dyDescent="0.25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 x14ac:dyDescent="0.25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 x14ac:dyDescent="0.25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 x14ac:dyDescent="0.25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 x14ac:dyDescent="0.25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 x14ac:dyDescent="0.25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 x14ac:dyDescent="0.25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 x14ac:dyDescent="0.25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 x14ac:dyDescent="0.25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 x14ac:dyDescent="0.25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 x14ac:dyDescent="0.25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 x14ac:dyDescent="0.25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 x14ac:dyDescent="0.25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 x14ac:dyDescent="0.25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 x14ac:dyDescent="0.25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 x14ac:dyDescent="0.25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 x14ac:dyDescent="0.25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 x14ac:dyDescent="0.25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 x14ac:dyDescent="0.25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 x14ac:dyDescent="0.25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 x14ac:dyDescent="0.25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 x14ac:dyDescent="0.25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 x14ac:dyDescent="0.25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 x14ac:dyDescent="0.25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 x14ac:dyDescent="0.25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 x14ac:dyDescent="0.25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 x14ac:dyDescent="0.25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 x14ac:dyDescent="0.25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 x14ac:dyDescent="0.25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 x14ac:dyDescent="0.25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 x14ac:dyDescent="0.25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 x14ac:dyDescent="0.25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 x14ac:dyDescent="0.25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 x14ac:dyDescent="0.25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 x14ac:dyDescent="0.25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 x14ac:dyDescent="0.25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 x14ac:dyDescent="0.25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 x14ac:dyDescent="0.25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 x14ac:dyDescent="0.25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 x14ac:dyDescent="0.25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 x14ac:dyDescent="0.25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 x14ac:dyDescent="0.25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 x14ac:dyDescent="0.25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 x14ac:dyDescent="0.25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 x14ac:dyDescent="0.25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 x14ac:dyDescent="0.25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 x14ac:dyDescent="0.25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 x14ac:dyDescent="0.25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 x14ac:dyDescent="0.25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 x14ac:dyDescent="0.25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 x14ac:dyDescent="0.25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 x14ac:dyDescent="0.25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 x14ac:dyDescent="0.25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 x14ac:dyDescent="0.25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 x14ac:dyDescent="0.25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 x14ac:dyDescent="0.25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 x14ac:dyDescent="0.25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 x14ac:dyDescent="0.25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 x14ac:dyDescent="0.25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 x14ac:dyDescent="0.25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 x14ac:dyDescent="0.25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 x14ac:dyDescent="0.25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 x14ac:dyDescent="0.25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 x14ac:dyDescent="0.25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 x14ac:dyDescent="0.25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 x14ac:dyDescent="0.25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 x14ac:dyDescent="0.25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 x14ac:dyDescent="0.25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 x14ac:dyDescent="0.25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 x14ac:dyDescent="0.25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 x14ac:dyDescent="0.25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 x14ac:dyDescent="0.25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 x14ac:dyDescent="0.25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 x14ac:dyDescent="0.25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 x14ac:dyDescent="0.25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 x14ac:dyDescent="0.25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 x14ac:dyDescent="0.25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 x14ac:dyDescent="0.25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 x14ac:dyDescent="0.25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 x14ac:dyDescent="0.25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 x14ac:dyDescent="0.25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 x14ac:dyDescent="0.25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 x14ac:dyDescent="0.25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 x14ac:dyDescent="0.25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 x14ac:dyDescent="0.25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 x14ac:dyDescent="0.25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 x14ac:dyDescent="0.25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 x14ac:dyDescent="0.25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 x14ac:dyDescent="0.25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 x14ac:dyDescent="0.25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 x14ac:dyDescent="0.25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 x14ac:dyDescent="0.25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 x14ac:dyDescent="0.25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 x14ac:dyDescent="0.25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 x14ac:dyDescent="0.25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 x14ac:dyDescent="0.25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 x14ac:dyDescent="0.25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 x14ac:dyDescent="0.25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 x14ac:dyDescent="0.25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 x14ac:dyDescent="0.25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 x14ac:dyDescent="0.25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 x14ac:dyDescent="0.25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 x14ac:dyDescent="0.25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 x14ac:dyDescent="0.25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 x14ac:dyDescent="0.25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 x14ac:dyDescent="0.25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 x14ac:dyDescent="0.25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 x14ac:dyDescent="0.25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 x14ac:dyDescent="0.25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 x14ac:dyDescent="0.25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 x14ac:dyDescent="0.25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 x14ac:dyDescent="0.25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 x14ac:dyDescent="0.25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 x14ac:dyDescent="0.25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 x14ac:dyDescent="0.25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 x14ac:dyDescent="0.25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 x14ac:dyDescent="0.25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 x14ac:dyDescent="0.25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 x14ac:dyDescent="0.25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 x14ac:dyDescent="0.25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 x14ac:dyDescent="0.25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 x14ac:dyDescent="0.25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 x14ac:dyDescent="0.25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 x14ac:dyDescent="0.25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 x14ac:dyDescent="0.25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 x14ac:dyDescent="0.25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 x14ac:dyDescent="0.25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 x14ac:dyDescent="0.25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 x14ac:dyDescent="0.25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 x14ac:dyDescent="0.25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 x14ac:dyDescent="0.25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 x14ac:dyDescent="0.25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 x14ac:dyDescent="0.25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 x14ac:dyDescent="0.25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 x14ac:dyDescent="0.25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 x14ac:dyDescent="0.25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 x14ac:dyDescent="0.25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 x14ac:dyDescent="0.25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 x14ac:dyDescent="0.25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 x14ac:dyDescent="0.25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 x14ac:dyDescent="0.25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 x14ac:dyDescent="0.25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 x14ac:dyDescent="0.25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 x14ac:dyDescent="0.25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 x14ac:dyDescent="0.25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 x14ac:dyDescent="0.25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 x14ac:dyDescent="0.25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 x14ac:dyDescent="0.25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 x14ac:dyDescent="0.25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 x14ac:dyDescent="0.25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 x14ac:dyDescent="0.25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 x14ac:dyDescent="0.25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 x14ac:dyDescent="0.25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 x14ac:dyDescent="0.25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 x14ac:dyDescent="0.25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 x14ac:dyDescent="0.25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 x14ac:dyDescent="0.25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 x14ac:dyDescent="0.25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 x14ac:dyDescent="0.25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 x14ac:dyDescent="0.25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 x14ac:dyDescent="0.25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 x14ac:dyDescent="0.25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 x14ac:dyDescent="0.25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 x14ac:dyDescent="0.25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 x14ac:dyDescent="0.25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 x14ac:dyDescent="0.25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 x14ac:dyDescent="0.25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 x14ac:dyDescent="0.25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 x14ac:dyDescent="0.25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 x14ac:dyDescent="0.25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 x14ac:dyDescent="0.25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 x14ac:dyDescent="0.25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 x14ac:dyDescent="0.25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 x14ac:dyDescent="0.25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 x14ac:dyDescent="0.25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 x14ac:dyDescent="0.25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 x14ac:dyDescent="0.25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 x14ac:dyDescent="0.25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 x14ac:dyDescent="0.25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 x14ac:dyDescent="0.25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 x14ac:dyDescent="0.25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 x14ac:dyDescent="0.25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 x14ac:dyDescent="0.25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 x14ac:dyDescent="0.25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 x14ac:dyDescent="0.25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 x14ac:dyDescent="0.25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 x14ac:dyDescent="0.25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 x14ac:dyDescent="0.25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 x14ac:dyDescent="0.25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 x14ac:dyDescent="0.25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 x14ac:dyDescent="0.25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 x14ac:dyDescent="0.25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 x14ac:dyDescent="0.25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 x14ac:dyDescent="0.25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 x14ac:dyDescent="0.25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 x14ac:dyDescent="0.25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 x14ac:dyDescent="0.25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 x14ac:dyDescent="0.25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 x14ac:dyDescent="0.25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 x14ac:dyDescent="0.25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 x14ac:dyDescent="0.25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 x14ac:dyDescent="0.25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 x14ac:dyDescent="0.25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 x14ac:dyDescent="0.25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 x14ac:dyDescent="0.25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 x14ac:dyDescent="0.25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 x14ac:dyDescent="0.25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 x14ac:dyDescent="0.25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 x14ac:dyDescent="0.25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 x14ac:dyDescent="0.25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 x14ac:dyDescent="0.25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 x14ac:dyDescent="0.25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 x14ac:dyDescent="0.25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 x14ac:dyDescent="0.25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 x14ac:dyDescent="0.25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 x14ac:dyDescent="0.25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 x14ac:dyDescent="0.25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 x14ac:dyDescent="0.25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 x14ac:dyDescent="0.25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 x14ac:dyDescent="0.25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 x14ac:dyDescent="0.25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 x14ac:dyDescent="0.25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 x14ac:dyDescent="0.25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 x14ac:dyDescent="0.25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 x14ac:dyDescent="0.25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 x14ac:dyDescent="0.25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 x14ac:dyDescent="0.25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 x14ac:dyDescent="0.25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 x14ac:dyDescent="0.25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 x14ac:dyDescent="0.25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 x14ac:dyDescent="0.25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 x14ac:dyDescent="0.25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 x14ac:dyDescent="0.25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 x14ac:dyDescent="0.25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 x14ac:dyDescent="0.25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 x14ac:dyDescent="0.25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 x14ac:dyDescent="0.2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 x14ac:dyDescent="0.2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 x14ac:dyDescent="0.25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 x14ac:dyDescent="0.25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 x14ac:dyDescent="0.25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 x14ac:dyDescent="0.25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 x14ac:dyDescent="0.25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 x14ac:dyDescent="0.25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 x14ac:dyDescent="0.25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 x14ac:dyDescent="0.25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 x14ac:dyDescent="0.25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 x14ac:dyDescent="0.25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 x14ac:dyDescent="0.25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 x14ac:dyDescent="0.25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 x14ac:dyDescent="0.25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 x14ac:dyDescent="0.25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 x14ac:dyDescent="0.25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 x14ac:dyDescent="0.25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 x14ac:dyDescent="0.25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 x14ac:dyDescent="0.25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 x14ac:dyDescent="0.25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 x14ac:dyDescent="0.25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 x14ac:dyDescent="0.25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 x14ac:dyDescent="0.25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 x14ac:dyDescent="0.25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 x14ac:dyDescent="0.25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 x14ac:dyDescent="0.25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 x14ac:dyDescent="0.25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 x14ac:dyDescent="0.25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 x14ac:dyDescent="0.25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 x14ac:dyDescent="0.25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 x14ac:dyDescent="0.25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 x14ac:dyDescent="0.25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 x14ac:dyDescent="0.25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 x14ac:dyDescent="0.25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 x14ac:dyDescent="0.25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 x14ac:dyDescent="0.25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 x14ac:dyDescent="0.25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 x14ac:dyDescent="0.25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 x14ac:dyDescent="0.25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 x14ac:dyDescent="0.25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 x14ac:dyDescent="0.25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 x14ac:dyDescent="0.25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 x14ac:dyDescent="0.25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 x14ac:dyDescent="0.25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 x14ac:dyDescent="0.25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 x14ac:dyDescent="0.25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 x14ac:dyDescent="0.25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 x14ac:dyDescent="0.25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 x14ac:dyDescent="0.25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 x14ac:dyDescent="0.25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 x14ac:dyDescent="0.25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 x14ac:dyDescent="0.25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 x14ac:dyDescent="0.25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 x14ac:dyDescent="0.25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 x14ac:dyDescent="0.25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 x14ac:dyDescent="0.25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 x14ac:dyDescent="0.25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 x14ac:dyDescent="0.25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 x14ac:dyDescent="0.25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 x14ac:dyDescent="0.25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 x14ac:dyDescent="0.25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 x14ac:dyDescent="0.25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 x14ac:dyDescent="0.25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 x14ac:dyDescent="0.25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 x14ac:dyDescent="0.25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 x14ac:dyDescent="0.25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 x14ac:dyDescent="0.25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 x14ac:dyDescent="0.25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 x14ac:dyDescent="0.25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 x14ac:dyDescent="0.25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 x14ac:dyDescent="0.25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 x14ac:dyDescent="0.25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 x14ac:dyDescent="0.25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 x14ac:dyDescent="0.25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 x14ac:dyDescent="0.25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 x14ac:dyDescent="0.25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 x14ac:dyDescent="0.25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 x14ac:dyDescent="0.25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 x14ac:dyDescent="0.25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 x14ac:dyDescent="0.25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 x14ac:dyDescent="0.25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 x14ac:dyDescent="0.25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 x14ac:dyDescent="0.25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 x14ac:dyDescent="0.25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 x14ac:dyDescent="0.25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 x14ac:dyDescent="0.25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 x14ac:dyDescent="0.25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 x14ac:dyDescent="0.25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 x14ac:dyDescent="0.25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 x14ac:dyDescent="0.25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 x14ac:dyDescent="0.25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 x14ac:dyDescent="0.25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 x14ac:dyDescent="0.25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 x14ac:dyDescent="0.25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 x14ac:dyDescent="0.25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 x14ac:dyDescent="0.25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 x14ac:dyDescent="0.25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 x14ac:dyDescent="0.25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 x14ac:dyDescent="0.25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 x14ac:dyDescent="0.25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 x14ac:dyDescent="0.25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 x14ac:dyDescent="0.25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 x14ac:dyDescent="0.25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 x14ac:dyDescent="0.25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 x14ac:dyDescent="0.25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 x14ac:dyDescent="0.25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 x14ac:dyDescent="0.25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 x14ac:dyDescent="0.25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 x14ac:dyDescent="0.25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 x14ac:dyDescent="0.25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 x14ac:dyDescent="0.25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 x14ac:dyDescent="0.25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 x14ac:dyDescent="0.25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 x14ac:dyDescent="0.25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 x14ac:dyDescent="0.25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 x14ac:dyDescent="0.25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 x14ac:dyDescent="0.25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 x14ac:dyDescent="0.25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 x14ac:dyDescent="0.25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 x14ac:dyDescent="0.25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 x14ac:dyDescent="0.25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 x14ac:dyDescent="0.25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 x14ac:dyDescent="0.25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 x14ac:dyDescent="0.25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 x14ac:dyDescent="0.25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 x14ac:dyDescent="0.25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 x14ac:dyDescent="0.25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 x14ac:dyDescent="0.25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 x14ac:dyDescent="0.25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 x14ac:dyDescent="0.25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 x14ac:dyDescent="0.25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 x14ac:dyDescent="0.25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 x14ac:dyDescent="0.25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 x14ac:dyDescent="0.25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 x14ac:dyDescent="0.25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 x14ac:dyDescent="0.25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 x14ac:dyDescent="0.25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 x14ac:dyDescent="0.25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 x14ac:dyDescent="0.25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 x14ac:dyDescent="0.25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 x14ac:dyDescent="0.25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 x14ac:dyDescent="0.25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 x14ac:dyDescent="0.25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 x14ac:dyDescent="0.25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 x14ac:dyDescent="0.25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 x14ac:dyDescent="0.25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 x14ac:dyDescent="0.25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 x14ac:dyDescent="0.25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 x14ac:dyDescent="0.25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 x14ac:dyDescent="0.25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 x14ac:dyDescent="0.25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 x14ac:dyDescent="0.25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 x14ac:dyDescent="0.25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 x14ac:dyDescent="0.25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 x14ac:dyDescent="0.25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 x14ac:dyDescent="0.25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 x14ac:dyDescent="0.25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 x14ac:dyDescent="0.25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 x14ac:dyDescent="0.25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 x14ac:dyDescent="0.25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 x14ac:dyDescent="0.25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 x14ac:dyDescent="0.25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 x14ac:dyDescent="0.25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 x14ac:dyDescent="0.25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 x14ac:dyDescent="0.25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 x14ac:dyDescent="0.25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 x14ac:dyDescent="0.25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 x14ac:dyDescent="0.25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 x14ac:dyDescent="0.25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 x14ac:dyDescent="0.25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 x14ac:dyDescent="0.25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 x14ac:dyDescent="0.25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 x14ac:dyDescent="0.25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 x14ac:dyDescent="0.25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 x14ac:dyDescent="0.25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 x14ac:dyDescent="0.25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 x14ac:dyDescent="0.25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 x14ac:dyDescent="0.25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 x14ac:dyDescent="0.25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 x14ac:dyDescent="0.25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 x14ac:dyDescent="0.25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 x14ac:dyDescent="0.25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 x14ac:dyDescent="0.25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 x14ac:dyDescent="0.25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 x14ac:dyDescent="0.25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 x14ac:dyDescent="0.25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 x14ac:dyDescent="0.25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 x14ac:dyDescent="0.25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 x14ac:dyDescent="0.25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 x14ac:dyDescent="0.25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 x14ac:dyDescent="0.25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 x14ac:dyDescent="0.25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 x14ac:dyDescent="0.25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 x14ac:dyDescent="0.25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 x14ac:dyDescent="0.25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 x14ac:dyDescent="0.25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 x14ac:dyDescent="0.25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 x14ac:dyDescent="0.25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 x14ac:dyDescent="0.25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 x14ac:dyDescent="0.25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 x14ac:dyDescent="0.25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 x14ac:dyDescent="0.25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 x14ac:dyDescent="0.25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 x14ac:dyDescent="0.25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 x14ac:dyDescent="0.25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 x14ac:dyDescent="0.25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 x14ac:dyDescent="0.25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 x14ac:dyDescent="0.25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 x14ac:dyDescent="0.25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 x14ac:dyDescent="0.25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 x14ac:dyDescent="0.25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 x14ac:dyDescent="0.25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 x14ac:dyDescent="0.25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 x14ac:dyDescent="0.25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 x14ac:dyDescent="0.25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 x14ac:dyDescent="0.25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 x14ac:dyDescent="0.25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 x14ac:dyDescent="0.25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 x14ac:dyDescent="0.25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 x14ac:dyDescent="0.25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 x14ac:dyDescent="0.25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 x14ac:dyDescent="0.25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 x14ac:dyDescent="0.25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 x14ac:dyDescent="0.25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 x14ac:dyDescent="0.25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 x14ac:dyDescent="0.25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 x14ac:dyDescent="0.25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 x14ac:dyDescent="0.25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 x14ac:dyDescent="0.25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 x14ac:dyDescent="0.25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 x14ac:dyDescent="0.25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 x14ac:dyDescent="0.25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 x14ac:dyDescent="0.25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 x14ac:dyDescent="0.25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 x14ac:dyDescent="0.25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 x14ac:dyDescent="0.25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 x14ac:dyDescent="0.25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 x14ac:dyDescent="0.25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 x14ac:dyDescent="0.25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 x14ac:dyDescent="0.25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 x14ac:dyDescent="0.25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 x14ac:dyDescent="0.25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 x14ac:dyDescent="0.25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 x14ac:dyDescent="0.25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 x14ac:dyDescent="0.25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 x14ac:dyDescent="0.25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 x14ac:dyDescent="0.25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 x14ac:dyDescent="0.25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 x14ac:dyDescent="0.25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 x14ac:dyDescent="0.25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 x14ac:dyDescent="0.25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 x14ac:dyDescent="0.25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 x14ac:dyDescent="0.25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 x14ac:dyDescent="0.25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 x14ac:dyDescent="0.25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 x14ac:dyDescent="0.25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 x14ac:dyDescent="0.25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 x14ac:dyDescent="0.25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 x14ac:dyDescent="0.25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 x14ac:dyDescent="0.25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 x14ac:dyDescent="0.25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 x14ac:dyDescent="0.25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 x14ac:dyDescent="0.25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 x14ac:dyDescent="0.25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 x14ac:dyDescent="0.25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 x14ac:dyDescent="0.25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 x14ac:dyDescent="0.25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 x14ac:dyDescent="0.25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 x14ac:dyDescent="0.25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 x14ac:dyDescent="0.25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 x14ac:dyDescent="0.25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 x14ac:dyDescent="0.25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 x14ac:dyDescent="0.25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 x14ac:dyDescent="0.25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 x14ac:dyDescent="0.25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 x14ac:dyDescent="0.25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 x14ac:dyDescent="0.25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 x14ac:dyDescent="0.25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 x14ac:dyDescent="0.25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 x14ac:dyDescent="0.25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 x14ac:dyDescent="0.25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 x14ac:dyDescent="0.25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 x14ac:dyDescent="0.25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 x14ac:dyDescent="0.25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 x14ac:dyDescent="0.25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 x14ac:dyDescent="0.25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 x14ac:dyDescent="0.25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 x14ac:dyDescent="0.25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 x14ac:dyDescent="0.25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 x14ac:dyDescent="0.25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 x14ac:dyDescent="0.25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 x14ac:dyDescent="0.25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 x14ac:dyDescent="0.25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 x14ac:dyDescent="0.25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 x14ac:dyDescent="0.25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 x14ac:dyDescent="0.25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 x14ac:dyDescent="0.25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 x14ac:dyDescent="0.25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 x14ac:dyDescent="0.25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 x14ac:dyDescent="0.25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 x14ac:dyDescent="0.25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 x14ac:dyDescent="0.25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 x14ac:dyDescent="0.25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 x14ac:dyDescent="0.25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 x14ac:dyDescent="0.25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 x14ac:dyDescent="0.25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 x14ac:dyDescent="0.25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 x14ac:dyDescent="0.25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 x14ac:dyDescent="0.25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 x14ac:dyDescent="0.25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 x14ac:dyDescent="0.25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 x14ac:dyDescent="0.25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 x14ac:dyDescent="0.25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 x14ac:dyDescent="0.25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 x14ac:dyDescent="0.25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 x14ac:dyDescent="0.25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 x14ac:dyDescent="0.25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 x14ac:dyDescent="0.25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 x14ac:dyDescent="0.25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 x14ac:dyDescent="0.25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 x14ac:dyDescent="0.25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 x14ac:dyDescent="0.25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 x14ac:dyDescent="0.25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 x14ac:dyDescent="0.25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 x14ac:dyDescent="0.25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 x14ac:dyDescent="0.25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 x14ac:dyDescent="0.25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 x14ac:dyDescent="0.25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 x14ac:dyDescent="0.25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 x14ac:dyDescent="0.25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 x14ac:dyDescent="0.25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 x14ac:dyDescent="0.25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 x14ac:dyDescent="0.25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 x14ac:dyDescent="0.25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 x14ac:dyDescent="0.25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 x14ac:dyDescent="0.25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 x14ac:dyDescent="0.25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 x14ac:dyDescent="0.25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 x14ac:dyDescent="0.25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 x14ac:dyDescent="0.25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 x14ac:dyDescent="0.25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 x14ac:dyDescent="0.25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 x14ac:dyDescent="0.25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 x14ac:dyDescent="0.25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 x14ac:dyDescent="0.25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 x14ac:dyDescent="0.25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 x14ac:dyDescent="0.25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 x14ac:dyDescent="0.25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 x14ac:dyDescent="0.25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 x14ac:dyDescent="0.25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 x14ac:dyDescent="0.25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 x14ac:dyDescent="0.25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 x14ac:dyDescent="0.25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 x14ac:dyDescent="0.25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 x14ac:dyDescent="0.25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 x14ac:dyDescent="0.25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 x14ac:dyDescent="0.25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 x14ac:dyDescent="0.25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 x14ac:dyDescent="0.25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 x14ac:dyDescent="0.25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 x14ac:dyDescent="0.25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 x14ac:dyDescent="0.25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 x14ac:dyDescent="0.25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 x14ac:dyDescent="0.25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 x14ac:dyDescent="0.25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 x14ac:dyDescent="0.25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 x14ac:dyDescent="0.25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 x14ac:dyDescent="0.25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 x14ac:dyDescent="0.25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 x14ac:dyDescent="0.25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 x14ac:dyDescent="0.25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 x14ac:dyDescent="0.25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 x14ac:dyDescent="0.25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 x14ac:dyDescent="0.25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 x14ac:dyDescent="0.25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 x14ac:dyDescent="0.25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 x14ac:dyDescent="0.25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 x14ac:dyDescent="0.25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 x14ac:dyDescent="0.25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 x14ac:dyDescent="0.25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 x14ac:dyDescent="0.25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 x14ac:dyDescent="0.25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 x14ac:dyDescent="0.25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 x14ac:dyDescent="0.25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 x14ac:dyDescent="0.25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 x14ac:dyDescent="0.25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 x14ac:dyDescent="0.25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 x14ac:dyDescent="0.25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 x14ac:dyDescent="0.25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 x14ac:dyDescent="0.25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 x14ac:dyDescent="0.25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 x14ac:dyDescent="0.25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 x14ac:dyDescent="0.25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 x14ac:dyDescent="0.25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 x14ac:dyDescent="0.25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 x14ac:dyDescent="0.25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 x14ac:dyDescent="0.25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 x14ac:dyDescent="0.25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 x14ac:dyDescent="0.25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 x14ac:dyDescent="0.25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 x14ac:dyDescent="0.25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 x14ac:dyDescent="0.25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 x14ac:dyDescent="0.25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 x14ac:dyDescent="0.25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 x14ac:dyDescent="0.25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 x14ac:dyDescent="0.25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 x14ac:dyDescent="0.25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 x14ac:dyDescent="0.25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 x14ac:dyDescent="0.25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 x14ac:dyDescent="0.25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 x14ac:dyDescent="0.25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 x14ac:dyDescent="0.25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 x14ac:dyDescent="0.25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 x14ac:dyDescent="0.25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 x14ac:dyDescent="0.25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 x14ac:dyDescent="0.25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 x14ac:dyDescent="0.25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 x14ac:dyDescent="0.25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 x14ac:dyDescent="0.25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 x14ac:dyDescent="0.25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 x14ac:dyDescent="0.25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 x14ac:dyDescent="0.25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 x14ac:dyDescent="0.25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 x14ac:dyDescent="0.25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 x14ac:dyDescent="0.25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 x14ac:dyDescent="0.25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 x14ac:dyDescent="0.25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 x14ac:dyDescent="0.25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 x14ac:dyDescent="0.25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 x14ac:dyDescent="0.25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 x14ac:dyDescent="0.25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 x14ac:dyDescent="0.25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 x14ac:dyDescent="0.25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 x14ac:dyDescent="0.25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 x14ac:dyDescent="0.25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 x14ac:dyDescent="0.25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 x14ac:dyDescent="0.25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 x14ac:dyDescent="0.25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 x14ac:dyDescent="0.25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 x14ac:dyDescent="0.25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 x14ac:dyDescent="0.25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 x14ac:dyDescent="0.25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 x14ac:dyDescent="0.25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 x14ac:dyDescent="0.25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 x14ac:dyDescent="0.25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 x14ac:dyDescent="0.25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 x14ac:dyDescent="0.25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 x14ac:dyDescent="0.25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 x14ac:dyDescent="0.25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 x14ac:dyDescent="0.25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 x14ac:dyDescent="0.25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 x14ac:dyDescent="0.25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 x14ac:dyDescent="0.25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 x14ac:dyDescent="0.25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 x14ac:dyDescent="0.25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 x14ac:dyDescent="0.25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 x14ac:dyDescent="0.25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 x14ac:dyDescent="0.25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 x14ac:dyDescent="0.25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 x14ac:dyDescent="0.25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 x14ac:dyDescent="0.25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 x14ac:dyDescent="0.25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 x14ac:dyDescent="0.25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 x14ac:dyDescent="0.25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 x14ac:dyDescent="0.25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 x14ac:dyDescent="0.25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 x14ac:dyDescent="0.25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 x14ac:dyDescent="0.25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 x14ac:dyDescent="0.25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 x14ac:dyDescent="0.25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 x14ac:dyDescent="0.25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 x14ac:dyDescent="0.25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 x14ac:dyDescent="0.25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 x14ac:dyDescent="0.25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 x14ac:dyDescent="0.25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 x14ac:dyDescent="0.25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 x14ac:dyDescent="0.25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 x14ac:dyDescent="0.25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 x14ac:dyDescent="0.25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 x14ac:dyDescent="0.25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 x14ac:dyDescent="0.25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 x14ac:dyDescent="0.25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 x14ac:dyDescent="0.25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 x14ac:dyDescent="0.25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 x14ac:dyDescent="0.25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 x14ac:dyDescent="0.25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 x14ac:dyDescent="0.25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 x14ac:dyDescent="0.25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 x14ac:dyDescent="0.25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 x14ac:dyDescent="0.25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 x14ac:dyDescent="0.25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 x14ac:dyDescent="0.25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 x14ac:dyDescent="0.25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 x14ac:dyDescent="0.25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 x14ac:dyDescent="0.25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 x14ac:dyDescent="0.25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 x14ac:dyDescent="0.25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 x14ac:dyDescent="0.25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 x14ac:dyDescent="0.25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 x14ac:dyDescent="0.25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 x14ac:dyDescent="0.25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 x14ac:dyDescent="0.25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 x14ac:dyDescent="0.25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 x14ac:dyDescent="0.25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 x14ac:dyDescent="0.25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 x14ac:dyDescent="0.25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 x14ac:dyDescent="0.25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 x14ac:dyDescent="0.25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 x14ac:dyDescent="0.25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 x14ac:dyDescent="0.25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 x14ac:dyDescent="0.25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 x14ac:dyDescent="0.25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 x14ac:dyDescent="0.25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 x14ac:dyDescent="0.25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 x14ac:dyDescent="0.25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 x14ac:dyDescent="0.25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 x14ac:dyDescent="0.25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 x14ac:dyDescent="0.25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 x14ac:dyDescent="0.25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 x14ac:dyDescent="0.25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 x14ac:dyDescent="0.25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 x14ac:dyDescent="0.25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 x14ac:dyDescent="0.25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 x14ac:dyDescent="0.25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 x14ac:dyDescent="0.25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 x14ac:dyDescent="0.25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 x14ac:dyDescent="0.25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 x14ac:dyDescent="0.25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 x14ac:dyDescent="0.25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 x14ac:dyDescent="0.25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 x14ac:dyDescent="0.25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 x14ac:dyDescent="0.25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 x14ac:dyDescent="0.25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 x14ac:dyDescent="0.25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 x14ac:dyDescent="0.25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 x14ac:dyDescent="0.25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 x14ac:dyDescent="0.25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 x14ac:dyDescent="0.25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 x14ac:dyDescent="0.25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 x14ac:dyDescent="0.25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 x14ac:dyDescent="0.25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 x14ac:dyDescent="0.25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 x14ac:dyDescent="0.25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 x14ac:dyDescent="0.25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 x14ac:dyDescent="0.25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 x14ac:dyDescent="0.25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 x14ac:dyDescent="0.25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 x14ac:dyDescent="0.25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 x14ac:dyDescent="0.25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 x14ac:dyDescent="0.25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 x14ac:dyDescent="0.25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 x14ac:dyDescent="0.25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 x14ac:dyDescent="0.25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 x14ac:dyDescent="0.25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 x14ac:dyDescent="0.25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 x14ac:dyDescent="0.25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 x14ac:dyDescent="0.25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 x14ac:dyDescent="0.25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 x14ac:dyDescent="0.25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 x14ac:dyDescent="0.25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 x14ac:dyDescent="0.25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 x14ac:dyDescent="0.25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 x14ac:dyDescent="0.25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 x14ac:dyDescent="0.25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2.75" customHeight="1" x14ac:dyDescent="0.25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2.75" customHeight="1" x14ac:dyDescent="0.25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sheetProtection algorithmName="SHA-512" hashValue="GTFdeARamKjMNzM2d7EcEyrMxfbyBRq8pBbmVGXv+T5Kt6fzC+iAHRTaQMJFQJOg1rfzfT8l79PSOQfFVFD0jw==" saltValue="MwfZP+SA6iHs53Phav78WA==" spinCount="100000" sheet="1" objects="1" scenarios="1"/>
  <pageMargins left="0.70866141732283472" right="0.70866141732283472" top="0.78740157480314965" bottom="0.7874015748031496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1000"/>
  <sheetViews>
    <sheetView showGridLines="0" showRowColHeaders="0" workbookViewId="0"/>
  </sheetViews>
  <sheetFormatPr baseColWidth="10" defaultColWidth="14.42578125" defaultRowHeight="15" customHeight="1" x14ac:dyDescent="0.25"/>
  <cols>
    <col min="1" max="1" width="3.7109375" customWidth="1"/>
    <col min="2" max="2" width="23.28515625" customWidth="1"/>
    <col min="3" max="3" width="7.28515625" customWidth="1"/>
    <col min="4" max="4" width="4.5703125" customWidth="1"/>
    <col min="5" max="5" width="10.28515625" customWidth="1"/>
    <col min="6" max="6" width="3.85546875" customWidth="1"/>
    <col min="7" max="7" width="8.28515625" customWidth="1"/>
    <col min="8" max="8" width="6.28515625" customWidth="1"/>
    <col min="9" max="9" width="11.42578125" customWidth="1"/>
    <col min="10" max="10" width="11.42578125" hidden="1" customWidth="1"/>
    <col min="11" max="25" width="11.42578125" customWidth="1"/>
    <col min="26" max="36" width="10.7109375" customWidth="1"/>
  </cols>
  <sheetData>
    <row r="1" spans="1:36" ht="9.75" customHeight="1" x14ac:dyDescent="0.25">
      <c r="A1" s="1"/>
      <c r="B1" s="2"/>
      <c r="C1" s="2"/>
      <c r="D1" s="2"/>
      <c r="E1" s="3"/>
      <c r="F1" s="3"/>
      <c r="G1" s="2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2.75" customHeight="1" x14ac:dyDescent="0.25">
      <c r="A2" s="1"/>
      <c r="B2" s="4" t="s">
        <v>17</v>
      </c>
      <c r="C2" s="4"/>
      <c r="D2" s="4"/>
      <c r="E2" s="3"/>
      <c r="F2" s="3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9.75" customHeight="1" x14ac:dyDescent="0.25">
      <c r="A3" s="1"/>
      <c r="B3" s="5"/>
      <c r="C3" s="5"/>
      <c r="D3" s="5"/>
      <c r="E3" s="6"/>
      <c r="F3" s="6"/>
      <c r="G3" s="5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6.5" customHeight="1" x14ac:dyDescent="0.25">
      <c r="A4" s="1"/>
      <c r="B4" s="2"/>
      <c r="C4" s="2"/>
      <c r="D4" s="2"/>
      <c r="E4" s="3"/>
      <c r="F4" s="3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6.5" customHeight="1" x14ac:dyDescent="0.25">
      <c r="A5" s="1"/>
      <c r="B5" s="2"/>
      <c r="C5" s="2"/>
      <c r="D5" s="2"/>
      <c r="E5" s="3"/>
      <c r="F5" s="3"/>
      <c r="G5" s="2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6.5" customHeight="1" x14ac:dyDescent="0.25">
      <c r="A6" s="1"/>
      <c r="B6" s="27" t="s">
        <v>18</v>
      </c>
      <c r="C6" s="19"/>
      <c r="D6" s="19"/>
      <c r="E6" s="3"/>
      <c r="F6" s="3"/>
      <c r="G6" s="2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6.5" customHeight="1" x14ac:dyDescent="0.25">
      <c r="A7" s="1"/>
      <c r="B7" s="2"/>
      <c r="C7" s="2"/>
      <c r="D7" s="2"/>
      <c r="E7" s="3"/>
      <c r="F7" s="3"/>
      <c r="G7" s="28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6.5" customHeight="1" x14ac:dyDescent="0.25">
      <c r="A8" s="7"/>
      <c r="B8" s="13" t="s">
        <v>5</v>
      </c>
      <c r="C8" s="13"/>
      <c r="D8" s="13"/>
      <c r="E8" s="29">
        <f>'Ist-Zahlen erfassen'!C8</f>
        <v>0.01</v>
      </c>
      <c r="F8" s="3"/>
      <c r="G8" s="30">
        <v>1</v>
      </c>
      <c r="H8" s="31"/>
      <c r="I8" s="29"/>
      <c r="J8" s="29"/>
      <c r="K8" s="29"/>
      <c r="L8" s="29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16.5" customHeight="1" x14ac:dyDescent="0.25">
      <c r="A9" s="7"/>
      <c r="B9" s="13" t="s">
        <v>19</v>
      </c>
      <c r="C9" s="13"/>
      <c r="D9" s="13"/>
      <c r="E9" s="29">
        <f>'Ist-Zahlen erfassen'!G17</f>
        <v>0</v>
      </c>
      <c r="F9" s="3"/>
      <c r="G9" s="10">
        <f t="shared" ref="G9:G10" si="0">E9/$E$8</f>
        <v>0</v>
      </c>
      <c r="H9" s="29"/>
      <c r="I9" s="29"/>
      <c r="J9" s="29"/>
      <c r="K9" s="29"/>
      <c r="L9" s="29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6.5" customHeight="1" x14ac:dyDescent="0.25">
      <c r="A10" s="32"/>
      <c r="B10" s="19" t="s">
        <v>20</v>
      </c>
      <c r="C10" s="19"/>
      <c r="D10" s="19"/>
      <c r="E10" s="33">
        <f>E8-E9</f>
        <v>0.01</v>
      </c>
      <c r="F10" s="3"/>
      <c r="G10" s="34">
        <f t="shared" si="0"/>
        <v>1</v>
      </c>
      <c r="H10" s="35"/>
      <c r="I10" s="35"/>
      <c r="J10" s="35"/>
      <c r="K10" s="35"/>
      <c r="L10" s="35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</row>
    <row r="11" spans="1:36" ht="16.5" customHeight="1" x14ac:dyDescent="0.25">
      <c r="A11" s="7"/>
      <c r="B11" s="13"/>
      <c r="C11" s="13"/>
      <c r="D11" s="13"/>
      <c r="E11" s="29"/>
      <c r="F11" s="3"/>
      <c r="G11" s="10"/>
      <c r="H11" s="29"/>
      <c r="I11" s="29"/>
      <c r="J11" s="29"/>
      <c r="K11" s="29"/>
      <c r="L11" s="2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6.5" customHeight="1" x14ac:dyDescent="0.25">
      <c r="A12" s="7"/>
      <c r="B12" s="13" t="s">
        <v>21</v>
      </c>
      <c r="C12" s="13"/>
      <c r="D12" s="13"/>
      <c r="E12" s="29">
        <f>'Ist-Zahlen erfassen'!I17-'Ist-Zahlen erfassen'!I15</f>
        <v>0</v>
      </c>
      <c r="F12" s="3"/>
      <c r="G12" s="10">
        <f t="shared" ref="G12:G13" si="1">E12/$E$8</f>
        <v>0</v>
      </c>
      <c r="H12" s="29"/>
      <c r="I12" s="29"/>
      <c r="J12" s="29"/>
      <c r="K12" s="29"/>
      <c r="L12" s="29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6.5" customHeight="1" x14ac:dyDescent="0.25">
      <c r="A13" s="32"/>
      <c r="B13" s="19" t="s">
        <v>22</v>
      </c>
      <c r="C13" s="19"/>
      <c r="D13" s="19"/>
      <c r="E13" s="33">
        <f>E10-E12</f>
        <v>0.01</v>
      </c>
      <c r="F13" s="3"/>
      <c r="G13" s="34">
        <f t="shared" si="1"/>
        <v>1</v>
      </c>
      <c r="H13" s="35"/>
      <c r="I13" s="35"/>
      <c r="J13" s="35"/>
      <c r="K13" s="35"/>
      <c r="L13" s="35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</row>
    <row r="14" spans="1:36" ht="16.5" customHeight="1" x14ac:dyDescent="0.25">
      <c r="A14" s="7"/>
      <c r="B14" s="13"/>
      <c r="C14" s="13"/>
      <c r="D14" s="13"/>
      <c r="E14" s="29"/>
      <c r="F14" s="3"/>
      <c r="G14" s="10"/>
      <c r="H14" s="29"/>
      <c r="I14" s="29"/>
      <c r="J14" s="29"/>
      <c r="K14" s="29"/>
      <c r="L14" s="29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6.5" customHeight="1" x14ac:dyDescent="0.25">
      <c r="A15" s="7"/>
      <c r="B15" s="13" t="s">
        <v>23</v>
      </c>
      <c r="C15" s="13"/>
      <c r="D15" s="13"/>
      <c r="E15" s="29">
        <f>'Ist-Zahlen erfassen'!I15</f>
        <v>0</v>
      </c>
      <c r="F15" s="3"/>
      <c r="G15" s="10">
        <f t="shared" ref="G15:G16" si="2">E15/$E$8</f>
        <v>0</v>
      </c>
      <c r="H15" s="29"/>
      <c r="I15" s="29"/>
      <c r="J15" s="29"/>
      <c r="K15" s="29"/>
      <c r="L15" s="29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6.5" customHeight="1" x14ac:dyDescent="0.25">
      <c r="A16" s="32"/>
      <c r="B16" s="19" t="s">
        <v>24</v>
      </c>
      <c r="C16" s="19"/>
      <c r="D16" s="19"/>
      <c r="E16" s="33">
        <f>E13-E15</f>
        <v>0.01</v>
      </c>
      <c r="F16" s="3"/>
      <c r="G16" s="34">
        <f t="shared" si="2"/>
        <v>1</v>
      </c>
      <c r="H16" s="35"/>
      <c r="I16" s="35"/>
      <c r="J16" s="35"/>
      <c r="K16" s="35"/>
      <c r="L16" s="35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</row>
    <row r="17" spans="1:36" ht="16.5" customHeight="1" x14ac:dyDescent="0.25">
      <c r="A17" s="7"/>
      <c r="B17" s="13"/>
      <c r="C17" s="13"/>
      <c r="D17" s="13"/>
      <c r="E17" s="29"/>
      <c r="F17" s="3"/>
      <c r="G17" s="29"/>
      <c r="H17" s="29"/>
      <c r="I17" s="29"/>
      <c r="J17" s="29"/>
      <c r="K17" s="29"/>
      <c r="L17" s="29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6.5" customHeight="1" x14ac:dyDescent="0.25">
      <c r="A18" s="7"/>
      <c r="B18" s="7"/>
      <c r="C18" s="7"/>
      <c r="D18" s="7"/>
      <c r="E18" s="29"/>
      <c r="F18" s="29"/>
      <c r="G18" s="29"/>
      <c r="H18" s="29"/>
      <c r="I18" s="29"/>
      <c r="J18" s="29"/>
      <c r="K18" s="29"/>
      <c r="L18" s="29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6.5" customHeight="1" x14ac:dyDescent="0.25">
      <c r="A19" s="7"/>
      <c r="B19" s="27" t="s">
        <v>25</v>
      </c>
      <c r="C19" s="19"/>
      <c r="D19" s="19"/>
      <c r="E19" s="29"/>
      <c r="F19" s="29"/>
      <c r="G19" s="29"/>
      <c r="H19" s="29"/>
      <c r="I19" s="29"/>
      <c r="J19" s="29"/>
      <c r="K19" s="29"/>
      <c r="L19" s="29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16.5" customHeight="1" x14ac:dyDescent="0.25">
      <c r="A20" s="7"/>
      <c r="B20" s="7"/>
      <c r="C20" s="7"/>
      <c r="D20" s="7"/>
      <c r="E20" s="29"/>
      <c r="F20" s="29"/>
      <c r="G20" s="7"/>
      <c r="H20" s="29"/>
      <c r="I20" s="29"/>
      <c r="J20" s="29"/>
      <c r="K20" s="29"/>
      <c r="L20" s="29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6.5" customHeight="1" x14ac:dyDescent="0.25">
      <c r="A21" s="7"/>
      <c r="B21" s="13" t="s">
        <v>26</v>
      </c>
      <c r="C21" s="13"/>
      <c r="D21" s="13"/>
      <c r="E21" s="36">
        <f>ROUNDUP(J21,-2)</f>
        <v>0</v>
      </c>
      <c r="F21" s="29"/>
      <c r="G21" s="37">
        <f>J21/E8</f>
        <v>0</v>
      </c>
      <c r="H21" s="29"/>
      <c r="I21" s="29"/>
      <c r="J21" s="38">
        <f>E12/G10</f>
        <v>0</v>
      </c>
      <c r="K21" s="29"/>
      <c r="L21" s="29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7.5" customHeight="1" x14ac:dyDescent="0.25">
      <c r="A22" s="7"/>
      <c r="B22" s="13"/>
      <c r="C22" s="13"/>
      <c r="D22" s="13"/>
      <c r="E22" s="7"/>
      <c r="F22" s="13"/>
      <c r="G22" s="13"/>
      <c r="H22" s="13"/>
      <c r="I22" s="29"/>
      <c r="J22" s="13"/>
      <c r="K22" s="29"/>
      <c r="L22" s="29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16.5" customHeight="1" x14ac:dyDescent="0.25">
      <c r="A23" s="7"/>
      <c r="B23" s="13" t="s">
        <v>27</v>
      </c>
      <c r="C23" s="13"/>
      <c r="D23" s="13"/>
      <c r="E23" s="36">
        <f>ROUNDUP(J23,-2)</f>
        <v>0</v>
      </c>
      <c r="F23" s="29"/>
      <c r="G23" s="37">
        <f>J23/E8</f>
        <v>0</v>
      </c>
      <c r="H23" s="29"/>
      <c r="I23" s="29"/>
      <c r="J23" s="38">
        <f>(E12+E15)/G10</f>
        <v>0</v>
      </c>
      <c r="K23" s="29"/>
      <c r="L23" s="29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7.5" customHeight="1" x14ac:dyDescent="0.25">
      <c r="A24" s="7"/>
      <c r="B24" s="13"/>
      <c r="C24" s="13"/>
      <c r="D24" s="13"/>
      <c r="E24" s="7"/>
      <c r="F24" s="13"/>
      <c r="G24" s="13"/>
      <c r="H24" s="13"/>
      <c r="I24" s="29"/>
      <c r="J24" s="13"/>
      <c r="K24" s="29"/>
      <c r="L24" s="29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6.5" customHeight="1" x14ac:dyDescent="0.25">
      <c r="A25" s="7"/>
      <c r="B25" s="13" t="s">
        <v>28</v>
      </c>
      <c r="C25" s="13"/>
      <c r="D25" s="13"/>
      <c r="E25" s="36">
        <f>E8-E23</f>
        <v>0.01</v>
      </c>
      <c r="F25" s="29"/>
      <c r="G25" s="37">
        <f>J25/E8</f>
        <v>1</v>
      </c>
      <c r="H25" s="29"/>
      <c r="I25" s="29"/>
      <c r="J25" s="38">
        <f>E8-J23</f>
        <v>0.01</v>
      </c>
      <c r="K25" s="29"/>
      <c r="L25" s="29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7.5" customHeight="1" x14ac:dyDescent="0.25">
      <c r="A26" s="7"/>
      <c r="B26" s="13"/>
      <c r="C26" s="13"/>
      <c r="D26" s="13"/>
      <c r="E26" s="7"/>
      <c r="F26" s="13"/>
      <c r="G26" s="13"/>
      <c r="H26" s="13"/>
      <c r="I26" s="29"/>
      <c r="J26" s="13"/>
      <c r="K26" s="29"/>
      <c r="L26" s="29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6.5" customHeight="1" x14ac:dyDescent="0.25">
      <c r="A27" s="7"/>
      <c r="B27" s="13" t="s">
        <v>29</v>
      </c>
      <c r="C27" s="39">
        <f>'Ist-Zahlen erfassen'!C21</f>
        <v>0</v>
      </c>
      <c r="D27" s="39"/>
      <c r="E27" s="36">
        <f>ROUNDUP(J27,-2)</f>
        <v>0</v>
      </c>
      <c r="F27" s="14"/>
      <c r="G27" s="37">
        <f>J27/E8</f>
        <v>0</v>
      </c>
      <c r="H27" s="14"/>
      <c r="I27" s="12"/>
      <c r="J27" s="38">
        <f>(E12+E15+'Ist-Zahlen erfassen'!C21)/G10</f>
        <v>0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16.5" customHeight="1" x14ac:dyDescent="0.25">
      <c r="A28" s="1"/>
      <c r="B28" s="2"/>
      <c r="C28" s="2"/>
      <c r="D28" s="2"/>
      <c r="E28" s="2"/>
      <c r="F28" s="2"/>
      <c r="G28" s="2"/>
      <c r="H28" s="1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6.5" customHeight="1" x14ac:dyDescent="0.25">
      <c r="A29" s="1"/>
      <c r="B29" s="28" t="s">
        <v>30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6.5" customHeight="1" x14ac:dyDescent="0.25">
      <c r="A30" s="1"/>
      <c r="B30" s="2"/>
      <c r="C30" s="25"/>
      <c r="D30" s="25"/>
      <c r="E30" s="2"/>
      <c r="F30" s="2"/>
      <c r="G30" s="2"/>
      <c r="H30" s="1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6.5" customHeight="1" x14ac:dyDescent="0.25">
      <c r="A31" s="1"/>
      <c r="B31" s="40" t="s">
        <v>31</v>
      </c>
      <c r="C31" s="26"/>
      <c r="D31" s="26"/>
      <c r="E31" s="23"/>
      <c r="F31" s="2"/>
      <c r="G31" s="2"/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6.5" customHeight="1" x14ac:dyDescent="0.25">
      <c r="A32" s="1"/>
      <c r="B32" s="2"/>
      <c r="C32" s="25"/>
      <c r="D32" s="25"/>
      <c r="E32" s="2"/>
      <c r="F32" s="2"/>
      <c r="G32" s="2"/>
      <c r="H32" s="1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6.5" customHeight="1" x14ac:dyDescent="0.25">
      <c r="A33" s="1"/>
      <c r="B33" s="25"/>
      <c r="C33" s="25"/>
      <c r="D33" s="25"/>
      <c r="E33" s="2"/>
      <c r="F33" s="2"/>
      <c r="G33" s="2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6.5" customHeight="1" x14ac:dyDescent="0.25">
      <c r="A34" s="1"/>
      <c r="B34" s="25"/>
      <c r="C34" s="25"/>
      <c r="D34" s="25"/>
      <c r="E34" s="2"/>
      <c r="F34" s="2"/>
      <c r="G34" s="2"/>
      <c r="H34" s="1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6.5" customHeight="1" x14ac:dyDescent="0.25">
      <c r="A35" s="1"/>
      <c r="B35" s="25" t="s">
        <v>16</v>
      </c>
      <c r="C35" s="25"/>
      <c r="D35" s="25"/>
      <c r="E35" s="2"/>
      <c r="F35" s="2"/>
      <c r="G35" s="2"/>
      <c r="H35" s="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6.5" customHeight="1" x14ac:dyDescent="0.25">
      <c r="A36" s="1"/>
      <c r="B36" s="25"/>
      <c r="C36" s="25"/>
      <c r="D36" s="25"/>
      <c r="E36" s="2"/>
      <c r="F36" s="2"/>
      <c r="G36" s="2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6.5" customHeight="1" x14ac:dyDescent="0.25">
      <c r="A37" s="1"/>
      <c r="B37" s="25"/>
      <c r="C37" s="25"/>
      <c r="D37" s="25"/>
      <c r="E37" s="2"/>
      <c r="F37" s="2"/>
      <c r="G37" s="2"/>
      <c r="H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6.5" customHeight="1" x14ac:dyDescent="0.25">
      <c r="A38" s="1"/>
      <c r="B38" s="2"/>
      <c r="C38" s="25"/>
      <c r="D38" s="25"/>
      <c r="E38" s="2"/>
      <c r="F38" s="2"/>
      <c r="G38" s="2"/>
      <c r="H38" s="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6.5" customHeight="1" x14ac:dyDescent="0.25">
      <c r="A39" s="1"/>
      <c r="B39" s="2"/>
      <c r="C39" s="2"/>
      <c r="D39" s="2"/>
      <c r="E39" s="2"/>
      <c r="F39" s="2"/>
      <c r="G39" s="2"/>
      <c r="H39" s="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6.5" customHeight="1" x14ac:dyDescent="0.25">
      <c r="A40" s="1"/>
      <c r="B40" s="2"/>
      <c r="C40" s="2"/>
      <c r="D40" s="2"/>
      <c r="E40" s="2"/>
      <c r="F40" s="2"/>
      <c r="G40" s="2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6.5" customHeight="1" x14ac:dyDescent="0.25">
      <c r="A41" s="1"/>
      <c r="B41" s="26"/>
      <c r="C41" s="26"/>
      <c r="D41" s="26"/>
      <c r="E41" s="2"/>
      <c r="F41" s="2"/>
      <c r="G41" s="2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6.5" customHeight="1" x14ac:dyDescent="0.25">
      <c r="A42" s="1"/>
      <c r="B42" s="2"/>
      <c r="C42" s="2"/>
      <c r="D42" s="2"/>
      <c r="E42" s="2"/>
      <c r="F42" s="2"/>
      <c r="G42" s="2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6.5" customHeight="1" x14ac:dyDescent="0.25">
      <c r="A43" s="1"/>
      <c r="B43" s="2"/>
      <c r="C43" s="2"/>
      <c r="D43" s="2"/>
      <c r="E43" s="2"/>
      <c r="F43" s="2"/>
      <c r="G43" s="2"/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6.5" customHeight="1" x14ac:dyDescent="0.25">
      <c r="A44" s="1"/>
      <c r="B44" s="2"/>
      <c r="C44" s="2"/>
      <c r="D44" s="2"/>
      <c r="E44" s="2"/>
      <c r="F44" s="2"/>
      <c r="G44" s="2"/>
      <c r="H44" s="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6.5" customHeight="1" x14ac:dyDescent="0.25">
      <c r="A45" s="1"/>
      <c r="B45" s="2"/>
      <c r="C45" s="2"/>
      <c r="D45" s="2"/>
      <c r="E45" s="2"/>
      <c r="F45" s="2"/>
      <c r="G45" s="2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6.5" customHeight="1" x14ac:dyDescent="0.25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2.75" customHeight="1" x14ac:dyDescent="0.25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2.75" customHeight="1" x14ac:dyDescent="0.25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2.75" customHeight="1" x14ac:dyDescent="0.25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2.75" customHeight="1" x14ac:dyDescent="0.25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2.75" customHeight="1" x14ac:dyDescent="0.25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.75" customHeight="1" x14ac:dyDescent="0.25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customHeight="1" x14ac:dyDescent="0.25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customHeight="1" x14ac:dyDescent="0.25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customHeight="1" x14ac:dyDescent="0.25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customHeight="1" x14ac:dyDescent="0.25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customHeight="1" x14ac:dyDescent="0.25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customHeight="1" x14ac:dyDescent="0.25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customHeight="1" x14ac:dyDescent="0.25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customHeight="1" x14ac:dyDescent="0.25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customHeight="1" x14ac:dyDescent="0.25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customHeight="1" x14ac:dyDescent="0.25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customHeight="1" x14ac:dyDescent="0.25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customHeight="1" x14ac:dyDescent="0.25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customHeight="1" x14ac:dyDescent="0.25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customHeight="1" x14ac:dyDescent="0.25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customHeight="1" x14ac:dyDescent="0.25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customHeight="1" x14ac:dyDescent="0.25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customHeight="1" x14ac:dyDescent="0.25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customHeight="1" x14ac:dyDescent="0.25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customHeight="1" x14ac:dyDescent="0.25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customHeight="1" x14ac:dyDescent="0.25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customHeight="1" x14ac:dyDescent="0.25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customHeight="1" x14ac:dyDescent="0.25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customHeight="1" x14ac:dyDescent="0.25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customHeight="1" x14ac:dyDescent="0.25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customHeight="1" x14ac:dyDescent="0.25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customHeight="1" x14ac:dyDescent="0.25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customHeight="1" x14ac:dyDescent="0.25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customHeight="1" x14ac:dyDescent="0.25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customHeight="1" x14ac:dyDescent="0.25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customHeight="1" x14ac:dyDescent="0.25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customHeight="1" x14ac:dyDescent="0.25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customHeight="1" x14ac:dyDescent="0.25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customHeight="1" x14ac:dyDescent="0.25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customHeight="1" x14ac:dyDescent="0.25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customHeight="1" x14ac:dyDescent="0.25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customHeight="1" x14ac:dyDescent="0.25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customHeight="1" x14ac:dyDescent="0.25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customHeight="1" x14ac:dyDescent="0.25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customHeight="1" x14ac:dyDescent="0.25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customHeight="1" x14ac:dyDescent="0.25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customHeight="1" x14ac:dyDescent="0.25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customHeight="1" x14ac:dyDescent="0.25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customHeight="1" x14ac:dyDescent="0.25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customHeight="1" x14ac:dyDescent="0.25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customHeight="1" x14ac:dyDescent="0.25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customHeight="1" x14ac:dyDescent="0.25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customHeight="1" x14ac:dyDescent="0.25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customHeight="1" x14ac:dyDescent="0.25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2.75" customHeight="1" x14ac:dyDescent="0.25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2.75" customHeight="1" x14ac:dyDescent="0.25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2.75" customHeight="1" x14ac:dyDescent="0.25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2.75" customHeight="1" x14ac:dyDescent="0.25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2.75" customHeight="1" x14ac:dyDescent="0.25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2.75" customHeight="1" x14ac:dyDescent="0.25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2.75" customHeight="1" x14ac:dyDescent="0.25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2.75" customHeight="1" x14ac:dyDescent="0.25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2.75" customHeight="1" x14ac:dyDescent="0.25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2.75" customHeight="1" x14ac:dyDescent="0.25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2.75" customHeight="1" x14ac:dyDescent="0.25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2.75" customHeight="1" x14ac:dyDescent="0.25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2.75" customHeight="1" x14ac:dyDescent="0.25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2.75" customHeight="1" x14ac:dyDescent="0.25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2.75" customHeight="1" x14ac:dyDescent="0.25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2.75" customHeight="1" x14ac:dyDescent="0.25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2.75" customHeight="1" x14ac:dyDescent="0.25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2.75" customHeight="1" x14ac:dyDescent="0.25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2.75" customHeight="1" x14ac:dyDescent="0.25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2.75" customHeight="1" x14ac:dyDescent="0.25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2.75" customHeight="1" x14ac:dyDescent="0.25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2.75" customHeight="1" x14ac:dyDescent="0.25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2.75" customHeight="1" x14ac:dyDescent="0.25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2.75" customHeight="1" x14ac:dyDescent="0.25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2.75" customHeight="1" x14ac:dyDescent="0.25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75" customHeight="1" x14ac:dyDescent="0.25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75" customHeight="1" x14ac:dyDescent="0.25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75" customHeight="1" x14ac:dyDescent="0.25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75" customHeight="1" x14ac:dyDescent="0.25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75" customHeight="1" x14ac:dyDescent="0.25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75" customHeight="1" x14ac:dyDescent="0.25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75" customHeight="1" x14ac:dyDescent="0.25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75" customHeight="1" x14ac:dyDescent="0.25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75" customHeight="1" x14ac:dyDescent="0.25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2.75" customHeight="1" x14ac:dyDescent="0.25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2.75" customHeight="1" x14ac:dyDescent="0.25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2.75" customHeight="1" x14ac:dyDescent="0.25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2.75" customHeight="1" x14ac:dyDescent="0.25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2.75" customHeight="1" x14ac:dyDescent="0.25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2.75" customHeight="1" x14ac:dyDescent="0.25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2.75" customHeight="1" x14ac:dyDescent="0.25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2.75" customHeight="1" x14ac:dyDescent="0.25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2.75" customHeight="1" x14ac:dyDescent="0.25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2.75" customHeight="1" x14ac:dyDescent="0.25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2.75" customHeight="1" x14ac:dyDescent="0.25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2.75" customHeight="1" x14ac:dyDescent="0.25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2.75" customHeight="1" x14ac:dyDescent="0.25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2.75" customHeight="1" x14ac:dyDescent="0.25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2.75" customHeight="1" x14ac:dyDescent="0.25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2.75" customHeight="1" x14ac:dyDescent="0.25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2.75" customHeight="1" x14ac:dyDescent="0.25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2.75" customHeight="1" x14ac:dyDescent="0.25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2.75" customHeight="1" x14ac:dyDescent="0.25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2.75" customHeight="1" x14ac:dyDescent="0.25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2.75" customHeight="1" x14ac:dyDescent="0.25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2.75" customHeight="1" x14ac:dyDescent="0.25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2.75" customHeight="1" x14ac:dyDescent="0.25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2.75" customHeight="1" x14ac:dyDescent="0.25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2.75" customHeight="1" x14ac:dyDescent="0.25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2.75" customHeight="1" x14ac:dyDescent="0.25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2.75" customHeight="1" x14ac:dyDescent="0.25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2.75" customHeight="1" x14ac:dyDescent="0.25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2.75" customHeight="1" x14ac:dyDescent="0.25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2.75" customHeight="1" x14ac:dyDescent="0.25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2.75" customHeight="1" x14ac:dyDescent="0.25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2.75" customHeight="1" x14ac:dyDescent="0.25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2.75" customHeight="1" x14ac:dyDescent="0.25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2.75" customHeight="1" x14ac:dyDescent="0.25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2.75" customHeight="1" x14ac:dyDescent="0.25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2.75" customHeight="1" x14ac:dyDescent="0.25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2.75" customHeight="1" x14ac:dyDescent="0.25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2.75" customHeight="1" x14ac:dyDescent="0.25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2.75" customHeight="1" x14ac:dyDescent="0.25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2.75" customHeight="1" x14ac:dyDescent="0.25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2.75" customHeight="1" x14ac:dyDescent="0.25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2.75" customHeight="1" x14ac:dyDescent="0.25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2.75" customHeight="1" x14ac:dyDescent="0.25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2.75" customHeight="1" x14ac:dyDescent="0.25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2.75" customHeight="1" x14ac:dyDescent="0.25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2.75" customHeight="1" x14ac:dyDescent="0.25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2.75" customHeight="1" x14ac:dyDescent="0.25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2.75" customHeight="1" x14ac:dyDescent="0.25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2.75" customHeight="1" x14ac:dyDescent="0.25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2.75" customHeight="1" x14ac:dyDescent="0.25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2.75" customHeight="1" x14ac:dyDescent="0.25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2.75" customHeight="1" x14ac:dyDescent="0.25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2.75" customHeight="1" x14ac:dyDescent="0.25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2.75" customHeight="1" x14ac:dyDescent="0.25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2.75" customHeight="1" x14ac:dyDescent="0.25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2.75" customHeight="1" x14ac:dyDescent="0.25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2.75" customHeight="1" x14ac:dyDescent="0.25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2.75" customHeight="1" x14ac:dyDescent="0.25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2.75" customHeight="1" x14ac:dyDescent="0.25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2.75" customHeight="1" x14ac:dyDescent="0.25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2.75" customHeight="1" x14ac:dyDescent="0.25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2.75" customHeight="1" x14ac:dyDescent="0.25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2.75" customHeight="1" x14ac:dyDescent="0.25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2.75" customHeight="1" x14ac:dyDescent="0.25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2.75" customHeight="1" x14ac:dyDescent="0.25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2.75" customHeight="1" x14ac:dyDescent="0.25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2.75" customHeight="1" x14ac:dyDescent="0.25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2.75" customHeight="1" x14ac:dyDescent="0.25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2.75" customHeight="1" x14ac:dyDescent="0.25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2.75" customHeight="1" x14ac:dyDescent="0.25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2.75" customHeight="1" x14ac:dyDescent="0.25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2.75" customHeight="1" x14ac:dyDescent="0.25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2.75" customHeight="1" x14ac:dyDescent="0.25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2.75" customHeight="1" x14ac:dyDescent="0.25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2.75" customHeight="1" x14ac:dyDescent="0.25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2.75" customHeight="1" x14ac:dyDescent="0.25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2.75" customHeight="1" x14ac:dyDescent="0.25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2.75" customHeight="1" x14ac:dyDescent="0.25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2.75" customHeight="1" x14ac:dyDescent="0.25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2.75" customHeight="1" x14ac:dyDescent="0.25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2.75" customHeight="1" x14ac:dyDescent="0.25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2.75" customHeight="1" x14ac:dyDescent="0.25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2.75" customHeight="1" x14ac:dyDescent="0.25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2.75" customHeight="1" x14ac:dyDescent="0.25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2.75" customHeight="1" x14ac:dyDescent="0.25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2.75" customHeight="1" x14ac:dyDescent="0.25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2.75" customHeight="1" x14ac:dyDescent="0.25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2.75" customHeight="1" x14ac:dyDescent="0.25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2.75" customHeight="1" x14ac:dyDescent="0.25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2.75" customHeight="1" x14ac:dyDescent="0.25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2.75" customHeight="1" x14ac:dyDescent="0.25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2.75" customHeight="1" x14ac:dyDescent="0.25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2.75" customHeight="1" x14ac:dyDescent="0.25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2.75" customHeight="1" x14ac:dyDescent="0.25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2.75" customHeight="1" x14ac:dyDescent="0.25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2.75" customHeight="1" x14ac:dyDescent="0.25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2.75" customHeight="1" x14ac:dyDescent="0.25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2.75" customHeight="1" x14ac:dyDescent="0.25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2.75" customHeight="1" x14ac:dyDescent="0.25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2.75" customHeight="1" x14ac:dyDescent="0.25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2.75" customHeight="1" x14ac:dyDescent="0.25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2.75" customHeight="1" x14ac:dyDescent="0.25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2.75" customHeight="1" x14ac:dyDescent="0.25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2.75" customHeight="1" x14ac:dyDescent="0.25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2.75" customHeight="1" x14ac:dyDescent="0.25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2.75" customHeight="1" x14ac:dyDescent="0.25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2.75" customHeight="1" x14ac:dyDescent="0.25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2.75" customHeight="1" x14ac:dyDescent="0.25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2.75" customHeight="1" x14ac:dyDescent="0.25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2.75" customHeight="1" x14ac:dyDescent="0.25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2.75" customHeight="1" x14ac:dyDescent="0.25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2.75" customHeight="1" x14ac:dyDescent="0.25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2.75" customHeight="1" x14ac:dyDescent="0.25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2.75" customHeight="1" x14ac:dyDescent="0.25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2.75" customHeight="1" x14ac:dyDescent="0.25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2.75" customHeight="1" x14ac:dyDescent="0.25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2.75" customHeight="1" x14ac:dyDescent="0.25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2.75" customHeight="1" x14ac:dyDescent="0.25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2.75" customHeight="1" x14ac:dyDescent="0.25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2.75" customHeight="1" x14ac:dyDescent="0.25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2.75" customHeight="1" x14ac:dyDescent="0.25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2.75" customHeight="1" x14ac:dyDescent="0.25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2.75" customHeight="1" x14ac:dyDescent="0.25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2.75" customHeight="1" x14ac:dyDescent="0.25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2.75" customHeight="1" x14ac:dyDescent="0.25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2.75" customHeight="1" x14ac:dyDescent="0.25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2.75" customHeight="1" x14ac:dyDescent="0.25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2.75" customHeight="1" x14ac:dyDescent="0.25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2.75" customHeight="1" x14ac:dyDescent="0.25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2.75" customHeight="1" x14ac:dyDescent="0.25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2.75" customHeight="1" x14ac:dyDescent="0.25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2.75" customHeight="1" x14ac:dyDescent="0.25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2.75" customHeight="1" x14ac:dyDescent="0.25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2.75" customHeight="1" x14ac:dyDescent="0.25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2.75" customHeight="1" x14ac:dyDescent="0.25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2.75" customHeight="1" x14ac:dyDescent="0.25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2.75" customHeight="1" x14ac:dyDescent="0.25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2.75" customHeight="1" x14ac:dyDescent="0.25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2.75" customHeight="1" x14ac:dyDescent="0.25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2.75" customHeight="1" x14ac:dyDescent="0.25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2.75" customHeight="1" x14ac:dyDescent="0.25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2.75" customHeight="1" x14ac:dyDescent="0.25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2.75" customHeight="1" x14ac:dyDescent="0.25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2.75" customHeight="1" x14ac:dyDescent="0.25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2.75" customHeight="1" x14ac:dyDescent="0.25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2.75" customHeight="1" x14ac:dyDescent="0.25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2.75" customHeight="1" x14ac:dyDescent="0.25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2.75" customHeight="1" x14ac:dyDescent="0.25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2.75" customHeight="1" x14ac:dyDescent="0.25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2.75" customHeight="1" x14ac:dyDescent="0.25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2.75" customHeight="1" x14ac:dyDescent="0.25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2.75" customHeight="1" x14ac:dyDescent="0.25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2.75" customHeight="1" x14ac:dyDescent="0.25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2.75" customHeight="1" x14ac:dyDescent="0.25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2.75" customHeight="1" x14ac:dyDescent="0.25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2.75" customHeight="1" x14ac:dyDescent="0.25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2.75" customHeight="1" x14ac:dyDescent="0.25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2.75" customHeight="1" x14ac:dyDescent="0.25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2.75" customHeight="1" x14ac:dyDescent="0.25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2.75" customHeight="1" x14ac:dyDescent="0.25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2.75" customHeight="1" x14ac:dyDescent="0.25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2.75" customHeight="1" x14ac:dyDescent="0.25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2.75" customHeight="1" x14ac:dyDescent="0.25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2.75" customHeight="1" x14ac:dyDescent="0.25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2.75" customHeight="1" x14ac:dyDescent="0.25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2.75" customHeight="1" x14ac:dyDescent="0.25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2.75" customHeight="1" x14ac:dyDescent="0.25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2.75" customHeight="1" x14ac:dyDescent="0.25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2.75" customHeight="1" x14ac:dyDescent="0.25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2.75" customHeight="1" x14ac:dyDescent="0.25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2.75" customHeight="1" x14ac:dyDescent="0.25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2.75" customHeight="1" x14ac:dyDescent="0.25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2.75" customHeight="1" x14ac:dyDescent="0.25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2.75" customHeight="1" x14ac:dyDescent="0.25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2.75" customHeight="1" x14ac:dyDescent="0.25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2.75" customHeight="1" x14ac:dyDescent="0.25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2.75" customHeight="1" x14ac:dyDescent="0.25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2.75" customHeight="1" x14ac:dyDescent="0.25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2.75" customHeight="1" x14ac:dyDescent="0.25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2.75" customHeight="1" x14ac:dyDescent="0.25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2.75" customHeight="1" x14ac:dyDescent="0.25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2.75" customHeight="1" x14ac:dyDescent="0.25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2.75" customHeight="1" x14ac:dyDescent="0.25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2.75" customHeight="1" x14ac:dyDescent="0.25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2.75" customHeight="1" x14ac:dyDescent="0.25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2.75" customHeight="1" x14ac:dyDescent="0.25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2.75" customHeight="1" x14ac:dyDescent="0.25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2.75" customHeight="1" x14ac:dyDescent="0.25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2.75" customHeight="1" x14ac:dyDescent="0.25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2.75" customHeight="1" x14ac:dyDescent="0.25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2.75" customHeight="1" x14ac:dyDescent="0.25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2.75" customHeight="1" x14ac:dyDescent="0.25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2.75" customHeight="1" x14ac:dyDescent="0.25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2.75" customHeight="1" x14ac:dyDescent="0.25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2.75" customHeight="1" x14ac:dyDescent="0.25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2.75" customHeight="1" x14ac:dyDescent="0.25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2.75" customHeight="1" x14ac:dyDescent="0.25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2.75" customHeight="1" x14ac:dyDescent="0.25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2.75" customHeight="1" x14ac:dyDescent="0.25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2.75" customHeight="1" x14ac:dyDescent="0.25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2.75" customHeight="1" x14ac:dyDescent="0.25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2.75" customHeight="1" x14ac:dyDescent="0.25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2.75" customHeight="1" x14ac:dyDescent="0.25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2.75" customHeight="1" x14ac:dyDescent="0.25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2.75" customHeight="1" x14ac:dyDescent="0.25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2.75" customHeight="1" x14ac:dyDescent="0.25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2.75" customHeight="1" x14ac:dyDescent="0.25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2.75" customHeight="1" x14ac:dyDescent="0.25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2.75" customHeight="1" x14ac:dyDescent="0.25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2.75" customHeight="1" x14ac:dyDescent="0.25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2.75" customHeight="1" x14ac:dyDescent="0.25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2.75" customHeight="1" x14ac:dyDescent="0.25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2.75" customHeight="1" x14ac:dyDescent="0.25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2.75" customHeight="1" x14ac:dyDescent="0.25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2.75" customHeight="1" x14ac:dyDescent="0.25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2.75" customHeight="1" x14ac:dyDescent="0.25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2.75" customHeight="1" x14ac:dyDescent="0.25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2.75" customHeight="1" x14ac:dyDescent="0.25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2.75" customHeight="1" x14ac:dyDescent="0.25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2.75" customHeight="1" x14ac:dyDescent="0.25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2.75" customHeight="1" x14ac:dyDescent="0.25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2.75" customHeight="1" x14ac:dyDescent="0.25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2.75" customHeight="1" x14ac:dyDescent="0.25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2.75" customHeight="1" x14ac:dyDescent="0.25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2.75" customHeight="1" x14ac:dyDescent="0.25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2.75" customHeight="1" x14ac:dyDescent="0.25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2.75" customHeight="1" x14ac:dyDescent="0.25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2.75" customHeight="1" x14ac:dyDescent="0.25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2.75" customHeight="1" x14ac:dyDescent="0.25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2.75" customHeight="1" x14ac:dyDescent="0.25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2.75" customHeight="1" x14ac:dyDescent="0.25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2.75" customHeight="1" x14ac:dyDescent="0.25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2.75" customHeight="1" x14ac:dyDescent="0.25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2.75" customHeight="1" x14ac:dyDescent="0.25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2.75" customHeight="1" x14ac:dyDescent="0.25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2.75" customHeight="1" x14ac:dyDescent="0.25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2.75" customHeight="1" x14ac:dyDescent="0.25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2.75" customHeight="1" x14ac:dyDescent="0.25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2.75" customHeight="1" x14ac:dyDescent="0.25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2.75" customHeight="1" x14ac:dyDescent="0.25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2.75" customHeight="1" x14ac:dyDescent="0.25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2.75" customHeight="1" x14ac:dyDescent="0.25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2.75" customHeight="1" x14ac:dyDescent="0.25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2.75" customHeight="1" x14ac:dyDescent="0.25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2.75" customHeight="1" x14ac:dyDescent="0.25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2.75" customHeight="1" x14ac:dyDescent="0.25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2.75" customHeight="1" x14ac:dyDescent="0.25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2.75" customHeight="1" x14ac:dyDescent="0.25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2.75" customHeight="1" x14ac:dyDescent="0.25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2.75" customHeight="1" x14ac:dyDescent="0.25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2.75" customHeight="1" x14ac:dyDescent="0.25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2.75" customHeight="1" x14ac:dyDescent="0.25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2.75" customHeight="1" x14ac:dyDescent="0.25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2.75" customHeight="1" x14ac:dyDescent="0.25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2.75" customHeight="1" x14ac:dyDescent="0.25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2.75" customHeight="1" x14ac:dyDescent="0.25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2.75" customHeight="1" x14ac:dyDescent="0.25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2.75" customHeight="1" x14ac:dyDescent="0.25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2.75" customHeight="1" x14ac:dyDescent="0.25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2.75" customHeight="1" x14ac:dyDescent="0.25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2.75" customHeight="1" x14ac:dyDescent="0.25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2.75" customHeight="1" x14ac:dyDescent="0.25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2.75" customHeight="1" x14ac:dyDescent="0.25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2.75" customHeight="1" x14ac:dyDescent="0.25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2.75" customHeight="1" x14ac:dyDescent="0.25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2.75" customHeight="1" x14ac:dyDescent="0.25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2.75" customHeight="1" x14ac:dyDescent="0.25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2.75" customHeight="1" x14ac:dyDescent="0.25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2.75" customHeight="1" x14ac:dyDescent="0.25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2.75" customHeight="1" x14ac:dyDescent="0.25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2.75" customHeight="1" x14ac:dyDescent="0.25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2.75" customHeight="1" x14ac:dyDescent="0.25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2.75" customHeight="1" x14ac:dyDescent="0.25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2.75" customHeight="1" x14ac:dyDescent="0.25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2.75" customHeight="1" x14ac:dyDescent="0.25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2.75" customHeight="1" x14ac:dyDescent="0.25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2.75" customHeight="1" x14ac:dyDescent="0.25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2.75" customHeight="1" x14ac:dyDescent="0.25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2.75" customHeight="1" x14ac:dyDescent="0.25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2.75" customHeight="1" x14ac:dyDescent="0.25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2.75" customHeight="1" x14ac:dyDescent="0.25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2.75" customHeight="1" x14ac:dyDescent="0.25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2.75" customHeight="1" x14ac:dyDescent="0.25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2.75" customHeight="1" x14ac:dyDescent="0.25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2.75" customHeight="1" x14ac:dyDescent="0.25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2.75" customHeight="1" x14ac:dyDescent="0.25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2.75" customHeight="1" x14ac:dyDescent="0.25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2.75" customHeight="1" x14ac:dyDescent="0.25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2.75" customHeight="1" x14ac:dyDescent="0.25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2.75" customHeight="1" x14ac:dyDescent="0.25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2.75" customHeight="1" x14ac:dyDescent="0.25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2.75" customHeight="1" x14ac:dyDescent="0.25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2.75" customHeight="1" x14ac:dyDescent="0.25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2.75" customHeight="1" x14ac:dyDescent="0.25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2.75" customHeight="1" x14ac:dyDescent="0.25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2.75" customHeight="1" x14ac:dyDescent="0.25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2.75" customHeight="1" x14ac:dyDescent="0.25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2.75" customHeight="1" x14ac:dyDescent="0.25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2.75" customHeight="1" x14ac:dyDescent="0.25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2.75" customHeight="1" x14ac:dyDescent="0.25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2.75" customHeight="1" x14ac:dyDescent="0.25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2.75" customHeight="1" x14ac:dyDescent="0.25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2.75" customHeight="1" x14ac:dyDescent="0.25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2.75" customHeight="1" x14ac:dyDescent="0.25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2.75" customHeight="1" x14ac:dyDescent="0.25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2.75" customHeight="1" x14ac:dyDescent="0.25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2.75" customHeight="1" x14ac:dyDescent="0.25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2.75" customHeight="1" x14ac:dyDescent="0.25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2.75" customHeight="1" x14ac:dyDescent="0.25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2.75" customHeight="1" x14ac:dyDescent="0.25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2.75" customHeight="1" x14ac:dyDescent="0.25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2.75" customHeight="1" x14ac:dyDescent="0.25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2.75" customHeight="1" x14ac:dyDescent="0.25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2.75" customHeight="1" x14ac:dyDescent="0.25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2.75" customHeight="1" x14ac:dyDescent="0.25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2.75" customHeight="1" x14ac:dyDescent="0.25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2.75" customHeight="1" x14ac:dyDescent="0.25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2.75" customHeight="1" x14ac:dyDescent="0.25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2.75" customHeight="1" x14ac:dyDescent="0.25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2.75" customHeight="1" x14ac:dyDescent="0.25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2.75" customHeight="1" x14ac:dyDescent="0.25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2.75" customHeight="1" x14ac:dyDescent="0.25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2.75" customHeight="1" x14ac:dyDescent="0.25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2.75" customHeight="1" x14ac:dyDescent="0.25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2.75" customHeight="1" x14ac:dyDescent="0.25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2.75" customHeight="1" x14ac:dyDescent="0.25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2.75" customHeight="1" x14ac:dyDescent="0.25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2.75" customHeight="1" x14ac:dyDescent="0.25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2.75" customHeight="1" x14ac:dyDescent="0.25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2.75" customHeight="1" x14ac:dyDescent="0.25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2.75" customHeight="1" x14ac:dyDescent="0.25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2.75" customHeight="1" x14ac:dyDescent="0.25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2.75" customHeight="1" x14ac:dyDescent="0.25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2.75" customHeight="1" x14ac:dyDescent="0.25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2.75" customHeight="1" x14ac:dyDescent="0.25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2.75" customHeight="1" x14ac:dyDescent="0.25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2.75" customHeight="1" x14ac:dyDescent="0.25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2.75" customHeight="1" x14ac:dyDescent="0.25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2.75" customHeight="1" x14ac:dyDescent="0.25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2.75" customHeight="1" x14ac:dyDescent="0.25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2.75" customHeight="1" x14ac:dyDescent="0.25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2.75" customHeight="1" x14ac:dyDescent="0.25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2.75" customHeight="1" x14ac:dyDescent="0.25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2.75" customHeight="1" x14ac:dyDescent="0.25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2.75" customHeight="1" x14ac:dyDescent="0.25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2.75" customHeight="1" x14ac:dyDescent="0.25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2.75" customHeight="1" x14ac:dyDescent="0.25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2.75" customHeight="1" x14ac:dyDescent="0.25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2.75" customHeight="1" x14ac:dyDescent="0.25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2.75" customHeight="1" x14ac:dyDescent="0.25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2.75" customHeight="1" x14ac:dyDescent="0.25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2.75" customHeight="1" x14ac:dyDescent="0.25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2.75" customHeight="1" x14ac:dyDescent="0.25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2.75" customHeight="1" x14ac:dyDescent="0.25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2.75" customHeight="1" x14ac:dyDescent="0.25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2.75" customHeight="1" x14ac:dyDescent="0.25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2.75" customHeight="1" x14ac:dyDescent="0.25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2.75" customHeight="1" x14ac:dyDescent="0.25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2.75" customHeight="1" x14ac:dyDescent="0.25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2.75" customHeight="1" x14ac:dyDescent="0.25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2.75" customHeight="1" x14ac:dyDescent="0.25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2.75" customHeight="1" x14ac:dyDescent="0.25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2.75" customHeight="1" x14ac:dyDescent="0.25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2.75" customHeight="1" x14ac:dyDescent="0.25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2.75" customHeight="1" x14ac:dyDescent="0.25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2.75" customHeight="1" x14ac:dyDescent="0.25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2.75" customHeight="1" x14ac:dyDescent="0.25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2.75" customHeight="1" x14ac:dyDescent="0.25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2.75" customHeight="1" x14ac:dyDescent="0.25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2.75" customHeight="1" x14ac:dyDescent="0.25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2.75" customHeight="1" x14ac:dyDescent="0.25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2.75" customHeight="1" x14ac:dyDescent="0.25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2.75" customHeight="1" x14ac:dyDescent="0.25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2.75" customHeight="1" x14ac:dyDescent="0.25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2.75" customHeight="1" x14ac:dyDescent="0.25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2.75" customHeight="1" x14ac:dyDescent="0.25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2.75" customHeight="1" x14ac:dyDescent="0.25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2.75" customHeight="1" x14ac:dyDescent="0.25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2.75" customHeight="1" x14ac:dyDescent="0.25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2.75" customHeight="1" x14ac:dyDescent="0.25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2.75" customHeight="1" x14ac:dyDescent="0.25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2.75" customHeight="1" x14ac:dyDescent="0.25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2.75" customHeight="1" x14ac:dyDescent="0.25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2.75" customHeight="1" x14ac:dyDescent="0.25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2.75" customHeight="1" x14ac:dyDescent="0.25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2.75" customHeight="1" x14ac:dyDescent="0.25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2.75" customHeight="1" x14ac:dyDescent="0.25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2.75" customHeight="1" x14ac:dyDescent="0.25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2.75" customHeight="1" x14ac:dyDescent="0.25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2.75" customHeight="1" x14ac:dyDescent="0.25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2.75" customHeight="1" x14ac:dyDescent="0.25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2.75" customHeight="1" x14ac:dyDescent="0.25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2.75" customHeight="1" x14ac:dyDescent="0.25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2.75" customHeight="1" x14ac:dyDescent="0.25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2.75" customHeight="1" x14ac:dyDescent="0.25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2.75" customHeight="1" x14ac:dyDescent="0.25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2.75" customHeight="1" x14ac:dyDescent="0.25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2.75" customHeight="1" x14ac:dyDescent="0.25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2.75" customHeight="1" x14ac:dyDescent="0.25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2.75" customHeight="1" x14ac:dyDescent="0.25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2.75" customHeight="1" x14ac:dyDescent="0.25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2.75" customHeight="1" x14ac:dyDescent="0.25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2.75" customHeight="1" x14ac:dyDescent="0.25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2.75" customHeight="1" x14ac:dyDescent="0.25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2.75" customHeight="1" x14ac:dyDescent="0.25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2.75" customHeight="1" x14ac:dyDescent="0.25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2.75" customHeight="1" x14ac:dyDescent="0.25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2.75" customHeight="1" x14ac:dyDescent="0.25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2.75" customHeight="1" x14ac:dyDescent="0.25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2.75" customHeight="1" x14ac:dyDescent="0.25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2.75" customHeight="1" x14ac:dyDescent="0.25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2.75" customHeight="1" x14ac:dyDescent="0.25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2.75" customHeight="1" x14ac:dyDescent="0.25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2.75" customHeight="1" x14ac:dyDescent="0.25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2.75" customHeight="1" x14ac:dyDescent="0.25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2.75" customHeight="1" x14ac:dyDescent="0.25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2.75" customHeight="1" x14ac:dyDescent="0.25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2.75" customHeight="1" x14ac:dyDescent="0.25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2.75" customHeight="1" x14ac:dyDescent="0.25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2.75" customHeight="1" x14ac:dyDescent="0.25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2.75" customHeight="1" x14ac:dyDescent="0.25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2.75" customHeight="1" x14ac:dyDescent="0.25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2.75" customHeight="1" x14ac:dyDescent="0.25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2.75" customHeight="1" x14ac:dyDescent="0.25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2.75" customHeight="1" x14ac:dyDescent="0.25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2.75" customHeight="1" x14ac:dyDescent="0.25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2.75" customHeight="1" x14ac:dyDescent="0.25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2.75" customHeight="1" x14ac:dyDescent="0.25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2.75" customHeight="1" x14ac:dyDescent="0.25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2.75" customHeight="1" x14ac:dyDescent="0.25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2.75" customHeight="1" x14ac:dyDescent="0.25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2.75" customHeight="1" x14ac:dyDescent="0.25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2.75" customHeight="1" x14ac:dyDescent="0.25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2.75" customHeight="1" x14ac:dyDescent="0.25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2.75" customHeight="1" x14ac:dyDescent="0.25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2.75" customHeight="1" x14ac:dyDescent="0.25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2.75" customHeight="1" x14ac:dyDescent="0.25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2.75" customHeight="1" x14ac:dyDescent="0.25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2.75" customHeight="1" x14ac:dyDescent="0.25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2.75" customHeight="1" x14ac:dyDescent="0.25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2.75" customHeight="1" x14ac:dyDescent="0.25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2.75" customHeight="1" x14ac:dyDescent="0.25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2.75" customHeight="1" x14ac:dyDescent="0.25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2.75" customHeight="1" x14ac:dyDescent="0.25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2.75" customHeight="1" x14ac:dyDescent="0.25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2.75" customHeight="1" x14ac:dyDescent="0.25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2.75" customHeight="1" x14ac:dyDescent="0.25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2.75" customHeight="1" x14ac:dyDescent="0.25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2.75" customHeight="1" x14ac:dyDescent="0.25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2.75" customHeight="1" x14ac:dyDescent="0.25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2.75" customHeight="1" x14ac:dyDescent="0.25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2.75" customHeight="1" x14ac:dyDescent="0.25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2.75" customHeight="1" x14ac:dyDescent="0.25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2.75" customHeight="1" x14ac:dyDescent="0.25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2.75" customHeight="1" x14ac:dyDescent="0.25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2.75" customHeight="1" x14ac:dyDescent="0.25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2.75" customHeight="1" x14ac:dyDescent="0.25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2.75" customHeight="1" x14ac:dyDescent="0.25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2.75" customHeight="1" x14ac:dyDescent="0.25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2.75" customHeight="1" x14ac:dyDescent="0.25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2.75" customHeight="1" x14ac:dyDescent="0.25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2.75" customHeight="1" x14ac:dyDescent="0.25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2.75" customHeight="1" x14ac:dyDescent="0.25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2.75" customHeight="1" x14ac:dyDescent="0.25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2.75" customHeight="1" x14ac:dyDescent="0.25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2.75" customHeight="1" x14ac:dyDescent="0.25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2.75" customHeight="1" x14ac:dyDescent="0.25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2.75" customHeight="1" x14ac:dyDescent="0.25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2.75" customHeight="1" x14ac:dyDescent="0.25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2.75" customHeight="1" x14ac:dyDescent="0.25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2.75" customHeight="1" x14ac:dyDescent="0.25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2.75" customHeight="1" x14ac:dyDescent="0.25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2.75" customHeight="1" x14ac:dyDescent="0.25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2.75" customHeight="1" x14ac:dyDescent="0.25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2.75" customHeight="1" x14ac:dyDescent="0.25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2.75" customHeight="1" x14ac:dyDescent="0.25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2.75" customHeight="1" x14ac:dyDescent="0.25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2.75" customHeight="1" x14ac:dyDescent="0.25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2.75" customHeight="1" x14ac:dyDescent="0.25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2.75" customHeight="1" x14ac:dyDescent="0.25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2.75" customHeight="1" x14ac:dyDescent="0.25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2.75" customHeight="1" x14ac:dyDescent="0.25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2.75" customHeight="1" x14ac:dyDescent="0.25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2.75" customHeight="1" x14ac:dyDescent="0.25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2.75" customHeight="1" x14ac:dyDescent="0.25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2.75" customHeight="1" x14ac:dyDescent="0.25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2.75" customHeight="1" x14ac:dyDescent="0.25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2.75" customHeight="1" x14ac:dyDescent="0.25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2.75" customHeight="1" x14ac:dyDescent="0.25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2.75" customHeight="1" x14ac:dyDescent="0.25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2.75" customHeight="1" x14ac:dyDescent="0.25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2.75" customHeight="1" x14ac:dyDescent="0.25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2.75" customHeight="1" x14ac:dyDescent="0.25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2.75" customHeight="1" x14ac:dyDescent="0.25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2.75" customHeight="1" x14ac:dyDescent="0.25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2.75" customHeight="1" x14ac:dyDescent="0.25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2.75" customHeight="1" x14ac:dyDescent="0.25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2.75" customHeight="1" x14ac:dyDescent="0.25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2.75" customHeight="1" x14ac:dyDescent="0.25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2.75" customHeight="1" x14ac:dyDescent="0.25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2.75" customHeight="1" x14ac:dyDescent="0.25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2.75" customHeight="1" x14ac:dyDescent="0.25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2.75" customHeight="1" x14ac:dyDescent="0.25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2.75" customHeight="1" x14ac:dyDescent="0.25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2.75" customHeight="1" x14ac:dyDescent="0.25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2.75" customHeight="1" x14ac:dyDescent="0.25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2.75" customHeight="1" x14ac:dyDescent="0.25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2.75" customHeight="1" x14ac:dyDescent="0.25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2.75" customHeight="1" x14ac:dyDescent="0.25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2.75" customHeight="1" x14ac:dyDescent="0.25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2.75" customHeight="1" x14ac:dyDescent="0.25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2.75" customHeight="1" x14ac:dyDescent="0.25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2.75" customHeight="1" x14ac:dyDescent="0.25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2.75" customHeight="1" x14ac:dyDescent="0.25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2.75" customHeight="1" x14ac:dyDescent="0.25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2.75" customHeight="1" x14ac:dyDescent="0.25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2.75" customHeight="1" x14ac:dyDescent="0.25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2.75" customHeight="1" x14ac:dyDescent="0.25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2.75" customHeight="1" x14ac:dyDescent="0.25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2.75" customHeight="1" x14ac:dyDescent="0.25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2.75" customHeight="1" x14ac:dyDescent="0.25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2.75" customHeight="1" x14ac:dyDescent="0.25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2.75" customHeight="1" x14ac:dyDescent="0.25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2.75" customHeight="1" x14ac:dyDescent="0.25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2.75" customHeight="1" x14ac:dyDescent="0.25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2.75" customHeight="1" x14ac:dyDescent="0.25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2.75" customHeight="1" x14ac:dyDescent="0.25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2.75" customHeight="1" x14ac:dyDescent="0.25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2.75" customHeight="1" x14ac:dyDescent="0.25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2.75" customHeight="1" x14ac:dyDescent="0.25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2.75" customHeight="1" x14ac:dyDescent="0.25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2.75" customHeight="1" x14ac:dyDescent="0.25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2.75" customHeight="1" x14ac:dyDescent="0.25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2.75" customHeight="1" x14ac:dyDescent="0.25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2.75" customHeight="1" x14ac:dyDescent="0.25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2.75" customHeight="1" x14ac:dyDescent="0.25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2.75" customHeight="1" x14ac:dyDescent="0.25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2.75" customHeight="1" x14ac:dyDescent="0.25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2.75" customHeight="1" x14ac:dyDescent="0.25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2.75" customHeight="1" x14ac:dyDescent="0.25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2.75" customHeight="1" x14ac:dyDescent="0.25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2.75" customHeight="1" x14ac:dyDescent="0.25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2.75" customHeight="1" x14ac:dyDescent="0.25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2.75" customHeight="1" x14ac:dyDescent="0.25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2.75" customHeight="1" x14ac:dyDescent="0.25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2.75" customHeight="1" x14ac:dyDescent="0.25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2.75" customHeight="1" x14ac:dyDescent="0.25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2.75" customHeight="1" x14ac:dyDescent="0.25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2.75" customHeight="1" x14ac:dyDescent="0.25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2.75" customHeight="1" x14ac:dyDescent="0.25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2.75" customHeight="1" x14ac:dyDescent="0.25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2.75" customHeight="1" x14ac:dyDescent="0.25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2.75" customHeight="1" x14ac:dyDescent="0.25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2.75" customHeight="1" x14ac:dyDescent="0.25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2.75" customHeight="1" x14ac:dyDescent="0.25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2.75" customHeight="1" x14ac:dyDescent="0.25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2.75" customHeight="1" x14ac:dyDescent="0.25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2.75" customHeight="1" x14ac:dyDescent="0.25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2.75" customHeight="1" x14ac:dyDescent="0.25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2.75" customHeight="1" x14ac:dyDescent="0.25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2.75" customHeight="1" x14ac:dyDescent="0.25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2.75" customHeight="1" x14ac:dyDescent="0.25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2.75" customHeight="1" x14ac:dyDescent="0.25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2.75" customHeight="1" x14ac:dyDescent="0.25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2.75" customHeight="1" x14ac:dyDescent="0.25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2.75" customHeight="1" x14ac:dyDescent="0.25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2.75" customHeight="1" x14ac:dyDescent="0.25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2.75" customHeight="1" x14ac:dyDescent="0.25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2.75" customHeight="1" x14ac:dyDescent="0.25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2.75" customHeight="1" x14ac:dyDescent="0.25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2.75" customHeight="1" x14ac:dyDescent="0.25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2.75" customHeight="1" x14ac:dyDescent="0.25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2.75" customHeight="1" x14ac:dyDescent="0.25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2.75" customHeight="1" x14ac:dyDescent="0.25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2.75" customHeight="1" x14ac:dyDescent="0.25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2.75" customHeight="1" x14ac:dyDescent="0.25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2.75" customHeight="1" x14ac:dyDescent="0.25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2.75" customHeight="1" x14ac:dyDescent="0.25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2.75" customHeight="1" x14ac:dyDescent="0.25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2.75" customHeight="1" x14ac:dyDescent="0.25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2.75" customHeight="1" x14ac:dyDescent="0.25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2.75" customHeight="1" x14ac:dyDescent="0.25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2.75" customHeight="1" x14ac:dyDescent="0.25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2.75" customHeight="1" x14ac:dyDescent="0.25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2.75" customHeight="1" x14ac:dyDescent="0.25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2.75" customHeight="1" x14ac:dyDescent="0.25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2.75" customHeight="1" x14ac:dyDescent="0.25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2.75" customHeight="1" x14ac:dyDescent="0.25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2.75" customHeight="1" x14ac:dyDescent="0.25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2.75" customHeight="1" x14ac:dyDescent="0.25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2.75" customHeight="1" x14ac:dyDescent="0.25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2.75" customHeight="1" x14ac:dyDescent="0.25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2.75" customHeight="1" x14ac:dyDescent="0.25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2.75" customHeight="1" x14ac:dyDescent="0.25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2.75" customHeight="1" x14ac:dyDescent="0.25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2.75" customHeight="1" x14ac:dyDescent="0.25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2.75" customHeight="1" x14ac:dyDescent="0.25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2.75" customHeight="1" x14ac:dyDescent="0.25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2.75" customHeight="1" x14ac:dyDescent="0.25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2.75" customHeight="1" x14ac:dyDescent="0.25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2.75" customHeight="1" x14ac:dyDescent="0.25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2.75" customHeight="1" x14ac:dyDescent="0.25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2.75" customHeight="1" x14ac:dyDescent="0.25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2.75" customHeight="1" x14ac:dyDescent="0.25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2.75" customHeight="1" x14ac:dyDescent="0.25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2.75" customHeight="1" x14ac:dyDescent="0.25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2.75" customHeight="1" x14ac:dyDescent="0.25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2.75" customHeight="1" x14ac:dyDescent="0.25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2.75" customHeight="1" x14ac:dyDescent="0.25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2.75" customHeight="1" x14ac:dyDescent="0.25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2.75" customHeight="1" x14ac:dyDescent="0.25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2.75" customHeight="1" x14ac:dyDescent="0.25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2.75" customHeight="1" x14ac:dyDescent="0.25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2.75" customHeight="1" x14ac:dyDescent="0.25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2.75" customHeight="1" x14ac:dyDescent="0.25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2.75" customHeight="1" x14ac:dyDescent="0.25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2.75" customHeight="1" x14ac:dyDescent="0.25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2.75" customHeight="1" x14ac:dyDescent="0.25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2.75" customHeight="1" x14ac:dyDescent="0.25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2.75" customHeight="1" x14ac:dyDescent="0.25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2.75" customHeight="1" x14ac:dyDescent="0.25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2.75" customHeight="1" x14ac:dyDescent="0.25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2.75" customHeight="1" x14ac:dyDescent="0.25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2.75" customHeight="1" x14ac:dyDescent="0.25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2.75" customHeight="1" x14ac:dyDescent="0.25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2.75" customHeight="1" x14ac:dyDescent="0.25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2.75" customHeight="1" x14ac:dyDescent="0.25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2.75" customHeight="1" x14ac:dyDescent="0.25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2.75" customHeight="1" x14ac:dyDescent="0.25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2.75" customHeight="1" x14ac:dyDescent="0.25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2.75" customHeight="1" x14ac:dyDescent="0.25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2.75" customHeight="1" x14ac:dyDescent="0.25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2.75" customHeight="1" x14ac:dyDescent="0.25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2.75" customHeight="1" x14ac:dyDescent="0.25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2.75" customHeight="1" x14ac:dyDescent="0.25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2.75" customHeight="1" x14ac:dyDescent="0.25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2.75" customHeight="1" x14ac:dyDescent="0.25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2.75" customHeight="1" x14ac:dyDescent="0.25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2.75" customHeight="1" x14ac:dyDescent="0.25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2.75" customHeight="1" x14ac:dyDescent="0.25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2.75" customHeight="1" x14ac:dyDescent="0.25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2.75" customHeight="1" x14ac:dyDescent="0.25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2.75" customHeight="1" x14ac:dyDescent="0.25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2.75" customHeight="1" x14ac:dyDescent="0.25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2.75" customHeight="1" x14ac:dyDescent="0.25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2.75" customHeight="1" x14ac:dyDescent="0.25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2.75" customHeight="1" x14ac:dyDescent="0.25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2.75" customHeight="1" x14ac:dyDescent="0.25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2.75" customHeight="1" x14ac:dyDescent="0.25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2.75" customHeight="1" x14ac:dyDescent="0.25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2.75" customHeight="1" x14ac:dyDescent="0.25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2.75" customHeight="1" x14ac:dyDescent="0.25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2.75" customHeight="1" x14ac:dyDescent="0.25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2.75" customHeight="1" x14ac:dyDescent="0.25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2.75" customHeight="1" x14ac:dyDescent="0.25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2.75" customHeight="1" x14ac:dyDescent="0.25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2.75" customHeight="1" x14ac:dyDescent="0.25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2.75" customHeight="1" x14ac:dyDescent="0.25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2.75" customHeight="1" x14ac:dyDescent="0.25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2.75" customHeight="1" x14ac:dyDescent="0.25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2.75" customHeight="1" x14ac:dyDescent="0.25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2.75" customHeight="1" x14ac:dyDescent="0.25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2.75" customHeight="1" x14ac:dyDescent="0.25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2.75" customHeight="1" x14ac:dyDescent="0.25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2.75" customHeight="1" x14ac:dyDescent="0.25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2.75" customHeight="1" x14ac:dyDescent="0.25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2.75" customHeight="1" x14ac:dyDescent="0.25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2.75" customHeight="1" x14ac:dyDescent="0.25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2.75" customHeight="1" x14ac:dyDescent="0.25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2.75" customHeight="1" x14ac:dyDescent="0.25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2.75" customHeight="1" x14ac:dyDescent="0.25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2.75" customHeight="1" x14ac:dyDescent="0.25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2.75" customHeight="1" x14ac:dyDescent="0.25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2.75" customHeight="1" x14ac:dyDescent="0.25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2.75" customHeight="1" x14ac:dyDescent="0.25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2.75" customHeight="1" x14ac:dyDescent="0.25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2.75" customHeight="1" x14ac:dyDescent="0.25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2.75" customHeight="1" x14ac:dyDescent="0.25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2.75" customHeight="1" x14ac:dyDescent="0.25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2.75" customHeight="1" x14ac:dyDescent="0.25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2.75" customHeight="1" x14ac:dyDescent="0.25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2.75" customHeight="1" x14ac:dyDescent="0.25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2.75" customHeight="1" x14ac:dyDescent="0.25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2.75" customHeight="1" x14ac:dyDescent="0.25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2.75" customHeight="1" x14ac:dyDescent="0.25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2.75" customHeight="1" x14ac:dyDescent="0.25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2.75" customHeight="1" x14ac:dyDescent="0.25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2.75" customHeight="1" x14ac:dyDescent="0.25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2.75" customHeight="1" x14ac:dyDescent="0.25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2.75" customHeight="1" x14ac:dyDescent="0.25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2.75" customHeight="1" x14ac:dyDescent="0.25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2.75" customHeight="1" x14ac:dyDescent="0.25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2.75" customHeight="1" x14ac:dyDescent="0.25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2.75" customHeight="1" x14ac:dyDescent="0.25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2.75" customHeight="1" x14ac:dyDescent="0.25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2.75" customHeight="1" x14ac:dyDescent="0.25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2.75" customHeight="1" x14ac:dyDescent="0.25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2.75" customHeight="1" x14ac:dyDescent="0.25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2.75" customHeight="1" x14ac:dyDescent="0.25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2.75" customHeight="1" x14ac:dyDescent="0.25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2.75" customHeight="1" x14ac:dyDescent="0.25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2.75" customHeight="1" x14ac:dyDescent="0.25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2.75" customHeight="1" x14ac:dyDescent="0.25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2.75" customHeight="1" x14ac:dyDescent="0.25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2.75" customHeight="1" x14ac:dyDescent="0.25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2.75" customHeight="1" x14ac:dyDescent="0.25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2.75" customHeight="1" x14ac:dyDescent="0.25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2.75" customHeight="1" x14ac:dyDescent="0.25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2.75" customHeight="1" x14ac:dyDescent="0.25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2.75" customHeight="1" x14ac:dyDescent="0.25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2.75" customHeight="1" x14ac:dyDescent="0.25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2.75" customHeight="1" x14ac:dyDescent="0.25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2.75" customHeight="1" x14ac:dyDescent="0.25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2.75" customHeight="1" x14ac:dyDescent="0.25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2.75" customHeight="1" x14ac:dyDescent="0.25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2.75" customHeight="1" x14ac:dyDescent="0.25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2.75" customHeight="1" x14ac:dyDescent="0.25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2.75" customHeight="1" x14ac:dyDescent="0.25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2.75" customHeight="1" x14ac:dyDescent="0.25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2.75" customHeight="1" x14ac:dyDescent="0.25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2.75" customHeight="1" x14ac:dyDescent="0.25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2.75" customHeight="1" x14ac:dyDescent="0.25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2.75" customHeight="1" x14ac:dyDescent="0.25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2.75" customHeight="1" x14ac:dyDescent="0.25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2.75" customHeight="1" x14ac:dyDescent="0.25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2.75" customHeight="1" x14ac:dyDescent="0.25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2.75" customHeight="1" x14ac:dyDescent="0.25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2.75" customHeight="1" x14ac:dyDescent="0.25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2.75" customHeight="1" x14ac:dyDescent="0.25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2.75" customHeight="1" x14ac:dyDescent="0.25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2.75" customHeight="1" x14ac:dyDescent="0.25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2.75" customHeight="1" x14ac:dyDescent="0.25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2.75" customHeight="1" x14ac:dyDescent="0.25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2.75" customHeight="1" x14ac:dyDescent="0.25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2.75" customHeight="1" x14ac:dyDescent="0.25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2.75" customHeight="1" x14ac:dyDescent="0.25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2.75" customHeight="1" x14ac:dyDescent="0.25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2.75" customHeight="1" x14ac:dyDescent="0.25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2.75" customHeight="1" x14ac:dyDescent="0.25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2.75" customHeight="1" x14ac:dyDescent="0.25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2.75" customHeight="1" x14ac:dyDescent="0.25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2.75" customHeight="1" x14ac:dyDescent="0.25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2.75" customHeight="1" x14ac:dyDescent="0.25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2.75" customHeight="1" x14ac:dyDescent="0.25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2.75" customHeight="1" x14ac:dyDescent="0.25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2.75" customHeight="1" x14ac:dyDescent="0.25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2.75" customHeight="1" x14ac:dyDescent="0.25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2.75" customHeight="1" x14ac:dyDescent="0.25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2.75" customHeight="1" x14ac:dyDescent="0.25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2.75" customHeight="1" x14ac:dyDescent="0.25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2.75" customHeight="1" x14ac:dyDescent="0.25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2.75" customHeight="1" x14ac:dyDescent="0.25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2.75" customHeight="1" x14ac:dyDescent="0.25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2.75" customHeight="1" x14ac:dyDescent="0.25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2.75" customHeight="1" x14ac:dyDescent="0.25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2.75" customHeight="1" x14ac:dyDescent="0.25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2.75" customHeight="1" x14ac:dyDescent="0.25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2.75" customHeight="1" x14ac:dyDescent="0.25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2.75" customHeight="1" x14ac:dyDescent="0.25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2.75" customHeight="1" x14ac:dyDescent="0.25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2.75" customHeight="1" x14ac:dyDescent="0.25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2.75" customHeight="1" x14ac:dyDescent="0.25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2.75" customHeight="1" x14ac:dyDescent="0.25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2.75" customHeight="1" x14ac:dyDescent="0.25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2.75" customHeight="1" x14ac:dyDescent="0.25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2.75" customHeight="1" x14ac:dyDescent="0.25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2.75" customHeight="1" x14ac:dyDescent="0.25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2.75" customHeight="1" x14ac:dyDescent="0.25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2.75" customHeight="1" x14ac:dyDescent="0.25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2.75" customHeight="1" x14ac:dyDescent="0.25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2.75" customHeight="1" x14ac:dyDescent="0.25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2.75" customHeight="1" x14ac:dyDescent="0.25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2.75" customHeight="1" x14ac:dyDescent="0.25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2.75" customHeight="1" x14ac:dyDescent="0.25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2.75" customHeight="1" x14ac:dyDescent="0.25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2.75" customHeight="1" x14ac:dyDescent="0.25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2.75" customHeight="1" x14ac:dyDescent="0.25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2.75" customHeight="1" x14ac:dyDescent="0.25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2.75" customHeight="1" x14ac:dyDescent="0.25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2.75" customHeight="1" x14ac:dyDescent="0.25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2.75" customHeight="1" x14ac:dyDescent="0.25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2.75" customHeight="1" x14ac:dyDescent="0.25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2.75" customHeight="1" x14ac:dyDescent="0.25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2.75" customHeight="1" x14ac:dyDescent="0.25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2.75" customHeight="1" x14ac:dyDescent="0.25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2.75" customHeight="1" x14ac:dyDescent="0.25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2.75" customHeight="1" x14ac:dyDescent="0.25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2.75" customHeight="1" x14ac:dyDescent="0.25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2.75" customHeight="1" x14ac:dyDescent="0.25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2.75" customHeight="1" x14ac:dyDescent="0.25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2.75" customHeight="1" x14ac:dyDescent="0.25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2.75" customHeight="1" x14ac:dyDescent="0.25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2.75" customHeight="1" x14ac:dyDescent="0.25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2.75" customHeight="1" x14ac:dyDescent="0.25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2.75" customHeight="1" x14ac:dyDescent="0.25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2.75" customHeight="1" x14ac:dyDescent="0.25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2.75" customHeight="1" x14ac:dyDescent="0.25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spans="1:36" ht="12.75" customHeight="1" x14ac:dyDescent="0.25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spans="1:36" ht="12.75" customHeight="1" x14ac:dyDescent="0.25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spans="1:36" ht="12.75" customHeight="1" x14ac:dyDescent="0.25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spans="1:36" ht="12.75" customHeight="1" x14ac:dyDescent="0.25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spans="1:36" ht="12.75" customHeight="1" x14ac:dyDescent="0.25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spans="1:36" ht="12.75" customHeight="1" x14ac:dyDescent="0.25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spans="1:36" ht="12.75" customHeight="1" x14ac:dyDescent="0.25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spans="1:36" ht="12.75" customHeight="1" x14ac:dyDescent="0.25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spans="1:36" ht="12.75" customHeight="1" x14ac:dyDescent="0.25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spans="1:36" ht="12.75" customHeight="1" x14ac:dyDescent="0.25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spans="1:36" ht="12.75" customHeight="1" x14ac:dyDescent="0.25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spans="1:36" ht="12.75" customHeight="1" x14ac:dyDescent="0.25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spans="1:36" ht="12.75" customHeight="1" x14ac:dyDescent="0.25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spans="1:36" ht="12.75" customHeight="1" x14ac:dyDescent="0.25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spans="1:36" ht="12.75" customHeight="1" x14ac:dyDescent="0.25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spans="1:36" ht="12.75" customHeight="1" x14ac:dyDescent="0.25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spans="1:36" ht="12.75" customHeight="1" x14ac:dyDescent="0.25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spans="1:36" ht="12.75" customHeight="1" x14ac:dyDescent="0.25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spans="1:36" ht="12.75" customHeight="1" x14ac:dyDescent="0.25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spans="1:36" ht="12.75" customHeight="1" x14ac:dyDescent="0.25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spans="1:36" ht="12.75" customHeight="1" x14ac:dyDescent="0.25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spans="1:36" ht="12.75" customHeight="1" x14ac:dyDescent="0.25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spans="1:36" ht="12.75" customHeight="1" x14ac:dyDescent="0.25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spans="1:36" ht="12.75" customHeight="1" x14ac:dyDescent="0.25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spans="1:36" ht="12.75" customHeight="1" x14ac:dyDescent="0.25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spans="1:36" ht="12.75" customHeight="1" x14ac:dyDescent="0.25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spans="1:36" ht="12.75" customHeight="1" x14ac:dyDescent="0.25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spans="1:36" ht="12.75" customHeight="1" x14ac:dyDescent="0.25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spans="1:36" ht="12.75" customHeight="1" x14ac:dyDescent="0.25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spans="1:36" ht="12.75" customHeight="1" x14ac:dyDescent="0.25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spans="1:36" ht="12.75" customHeight="1" x14ac:dyDescent="0.25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spans="1:36" ht="12.75" customHeight="1" x14ac:dyDescent="0.25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spans="1:36" ht="12.75" customHeight="1" x14ac:dyDescent="0.25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spans="1:36" ht="12.75" customHeight="1" x14ac:dyDescent="0.25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spans="1:36" ht="12.75" customHeight="1" x14ac:dyDescent="0.25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spans="1:36" ht="12.75" customHeight="1" x14ac:dyDescent="0.25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spans="1:36" ht="12.75" customHeight="1" x14ac:dyDescent="0.25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spans="1:36" ht="12.75" customHeight="1" x14ac:dyDescent="0.25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spans="1:36" ht="12.75" customHeight="1" x14ac:dyDescent="0.25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spans="1:36" ht="12.75" customHeight="1" x14ac:dyDescent="0.25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spans="1:36" ht="12.75" customHeight="1" x14ac:dyDescent="0.25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spans="1:36" ht="12.75" customHeight="1" x14ac:dyDescent="0.25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spans="1:36" ht="12.75" customHeight="1" x14ac:dyDescent="0.25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spans="1:36" ht="12.75" customHeight="1" x14ac:dyDescent="0.25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spans="1:36" ht="12.75" customHeight="1" x14ac:dyDescent="0.25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spans="1:36" ht="12.75" customHeight="1" x14ac:dyDescent="0.25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spans="1:36" ht="12.75" customHeight="1" x14ac:dyDescent="0.25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spans="1:36" ht="12.75" customHeight="1" x14ac:dyDescent="0.25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spans="1:36" ht="12.75" customHeight="1" x14ac:dyDescent="0.25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spans="1:36" ht="12.75" customHeight="1" x14ac:dyDescent="0.25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spans="1:36" ht="12.75" customHeight="1" x14ac:dyDescent="0.25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spans="1:36" ht="12.75" customHeight="1" x14ac:dyDescent="0.25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spans="1:36" ht="12.75" customHeight="1" x14ac:dyDescent="0.25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spans="1:36" ht="12.75" customHeight="1" x14ac:dyDescent="0.25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spans="1:36" ht="12.75" customHeight="1" x14ac:dyDescent="0.25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spans="1:36" ht="12.75" customHeight="1" x14ac:dyDescent="0.25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spans="1:36" ht="12.75" customHeight="1" x14ac:dyDescent="0.25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spans="1:36" ht="12.75" customHeight="1" x14ac:dyDescent="0.25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spans="1:36" ht="12.75" customHeight="1" x14ac:dyDescent="0.25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spans="1:36" ht="12.75" customHeight="1" x14ac:dyDescent="0.25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spans="1:36" ht="12.75" customHeight="1" x14ac:dyDescent="0.25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spans="1:36" ht="12.75" customHeight="1" x14ac:dyDescent="0.25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spans="1:36" ht="12.75" customHeight="1" x14ac:dyDescent="0.25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spans="1:36" ht="12.75" customHeight="1" x14ac:dyDescent="0.25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spans="1:36" ht="12.75" customHeight="1" x14ac:dyDescent="0.25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spans="1:36" ht="12.75" customHeight="1" x14ac:dyDescent="0.25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spans="1:36" ht="12.75" customHeight="1" x14ac:dyDescent="0.25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spans="1:36" ht="12.75" customHeight="1" x14ac:dyDescent="0.25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  <row r="1000" spans="1:36" ht="12.75" customHeight="1" x14ac:dyDescent="0.25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</row>
  </sheetData>
  <sheetProtection algorithmName="SHA-512" hashValue="wdT2R++Ja++kbaZD5Q8ql6JOs6sj3xty7v0DMyh9XQGU6mOkV3Jg1+rLWmLL2/F8szw0xT105JizfYgZEA1EhQ==" saltValue="kF6vs184fO8goM/H6e5g1w==" spinCount="100000" sheet="1" objects="1" scenarios="1"/>
  <pageMargins left="0.70866141732283472" right="0.70866141732283472" top="0.78740157480314965" bottom="0.7874015748031496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Ist-Zahlen erfassen</vt:lpstr>
      <vt:lpstr>Ist-Zahlen auswerten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Buholzer</dc:creator>
  <cp:lastModifiedBy>Urs Buholzer</cp:lastModifiedBy>
  <dcterms:created xsi:type="dcterms:W3CDTF">2013-07-25T07:36:22Z</dcterms:created>
  <dcterms:modified xsi:type="dcterms:W3CDTF">2026-02-10T16:33:59Z</dcterms:modified>
</cp:coreProperties>
</file>